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<sst xmlns="http://schemas.openxmlformats.org/spreadsheetml/2006/main" count="71" uniqueCount="70">
  <si>
    <t xml:space="preserve">                   TOTAL</t>
  </si>
  <si>
    <t xml:space="preserve">AP EXAMS PER 1000 </t>
  </si>
  <si>
    <t>EXAM CHG PER 1000</t>
  </si>
  <si>
    <t>11TH &amp; 12TH GRADE</t>
  </si>
  <si>
    <t xml:space="preserve">                AP EXAMS</t>
  </si>
  <si>
    <t>11TH &amp; 12TH GRADERS**</t>
  </si>
  <si>
    <t>11TH &amp; 12TH GRADERS</t>
  </si>
  <si>
    <t xml:space="preserve">       % OF GRADES 3 OR ABOVE</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</si>
  <si>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</si>
  <si>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</si>
  <si>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</si>
  <si>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</si>
  <si>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</si>
  <si>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</si>
  <si>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</si>
  <si>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</si>
  <si>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</si>
  <si>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</si>
  <si>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</si>
  <si>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</si>
  <si>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</si>
  <si>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</si>
  <si>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</si>
  <si>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</si>
  <si>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</si>
  <si>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</si>
  <si>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</si>
  <si>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</si>
  <si>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</si>
  <si>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</si>
  <si>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</si>
  <si>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</si>
  <si>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</si>
  <si>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</si>
  <si>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</si>
  <si>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</si>
  <si>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</si>
  <si>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</si>
  <si>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</si>
  <si>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</si>
  <si>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</si>
  <si>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</si>
  <si>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</si>
  <si>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</si>
  <si>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</si>
  <si>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</si>
  <si>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</si>
  <si>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</si>
  <si>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</si>
  <si>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</si>
  <si>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</si>
  <si>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</si>
  <si>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</si>
  <si>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</si>
  <si>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</si>
  <si>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</si>
  <si>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</si>
  <si>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</si>
  <si>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</si>
  <si>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</si>
  <si>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</si>
  <si>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</si>
  <si>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</si>
  <si>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</si>
  <si>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</si>
  <si>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AP STUDENTS</t>
  </si>
  <si>
    <t xml:space="preserve">**This is the number of exams taken by the current year's 11th and 12th grade AP students (number of exams not shown) divided by the state's "11th and 12th Grade Enrollment"  x 1000.   </t>
  </si>
  <si>
    <t xml:space="preserve">                                                     SCHOOL REPORT OF AP EXAMINATIONS 2008-2009 (BY STATE) </t>
  </si>
  <si>
    <t>2008-2009</t>
  </si>
  <si>
    <t xml:space="preserve">  *Source:  Applied Educational Research Inc. of Princeton, NJ.  These enrollment counts represent 11th and 12th grade enrollment for public schools only.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</si>
</sst>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4">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0" xfId="0" applyFont="1" applyBorder="1" applyAlignment="1">
      <alignment horizontal="centerContinuous"/>
    </xf>
    <xf numFmtId="0" fontId="1" fillId="0" borderId="0" xfId="0" applyFont="1" applyBorder="1" applyAlignment="1">
      <alignment horizontal="centerContinuous"/>
    </xf>
    <xf numFmtId="0" fontId="5" fillId="0" borderId="0" xfId="0" applyFont="1" applyBorder="1" applyAlignment="1">
      <alignment horizontal="center"/>
    </xf>
    <xf numFmtId="0" fontId="4" fillId="0" borderId="10" xfId="0" applyFont="1" applyFill="1" applyBorder="1" applyAlignment="1">
      <alignment/>
    </xf>
    <xf numFmtId="0" fontId="4" fillId="0" borderId="10" xfId="0" applyFont="1" applyFill="1" applyBorder="1" applyAlignment="1">
      <alignment/>
    </xf>
    <xf numFmtId="0" fontId="0" fillId="0" borderId="10" xfId="0" applyFont="1" applyFill="1" applyBorder="1" applyAlignment="1">
      <alignment horizontal="centerContinuous"/>
    </xf>
    <xf numFmtId="0" fontId="4" fillId="0" borderId="10" xfId="0" applyFont="1" applyFill="1" applyBorder="1" applyAlignment="1">
      <alignment horizontal="centerContinuous"/>
    </xf>
    <xf numFmtId="0" fontId="4" fillId="0" borderId="11" xfId="0" applyFont="1" applyFill="1" applyBorder="1" applyAlignment="1">
      <alignment/>
    </xf>
    <xf numFmtId="0" fontId="4" fillId="0" borderId="12" xfId="0" applyFont="1" applyFill="1" applyBorder="1" applyAlignment="1">
      <alignment/>
    </xf>
    <xf numFmtId="0" fontId="0" fillId="0" borderId="0" xfId="0" applyBorder="1" applyAlignment="1">
      <alignment horizontal="center"/>
    </xf>
    <xf numFmtId="0" fontId="0" fillId="0" borderId="10" xfId="0" applyFill="1" applyBorder="1" applyAlignment="1">
      <alignment horizontal="center"/>
    </xf>
    <xf numFmtId="0" fontId="6" fillId="0" borderId="0" xfId="0" applyFont="1" applyBorder="1" applyAlignment="1">
      <alignment horizontal="centerContinuous"/>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49" fontId="7" fillId="0" borderId="0" xfId="0" applyNumberFormat="1"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7" fillId="0" borderId="14" xfId="0" applyFont="1" applyFill="1" applyBorder="1" applyAlignment="1">
      <alignment horizontal="centerContinuous"/>
    </xf>
    <xf numFmtId="0" fontId="8" fillId="0" borderId="0" xfId="0" applyFont="1" applyBorder="1" applyAlignment="1">
      <alignment/>
    </xf>
    <xf numFmtId="0" fontId="9" fillId="0" borderId="13"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14" xfId="0" applyFont="1" applyFill="1" applyBorder="1" applyAlignment="1">
      <alignment horizontal="center"/>
    </xf>
    <xf numFmtId="0" fontId="10" fillId="0" borderId="0" xfId="0" applyFont="1" applyBorder="1" applyAlignment="1">
      <alignment/>
    </xf>
    <xf numFmtId="0" fontId="7" fillId="0" borderId="15" xfId="0" applyFont="1" applyFill="1" applyBorder="1" applyAlignment="1">
      <alignment/>
    </xf>
    <xf numFmtId="0" fontId="7" fillId="0" borderId="16" xfId="0" applyFont="1" applyFill="1" applyBorder="1" applyAlignment="1">
      <alignment/>
    </xf>
    <xf numFmtId="3" fontId="7" fillId="0" borderId="16" xfId="42" applyNumberFormat="1" applyFont="1" applyFill="1" applyBorder="1" applyAlignment="1" quotePrefix="1">
      <alignment horizontal="centerContinuous"/>
    </xf>
    <xf numFmtId="3" fontId="7" fillId="0" borderId="16" xfId="42" applyNumberFormat="1" applyFont="1" applyFill="1" applyBorder="1" applyAlignment="1">
      <alignment/>
    </xf>
    <xf numFmtId="3" fontId="7" fillId="0" borderId="16" xfId="42" applyNumberFormat="1" applyFont="1" applyFill="1" applyBorder="1" applyAlignment="1">
      <alignment horizontal="right"/>
    </xf>
    <xf numFmtId="174" fontId="7" fillId="0" borderId="16" xfId="42" applyNumberFormat="1" applyFont="1" applyFill="1" applyBorder="1" applyAlignment="1">
      <alignment horizontal="center"/>
    </xf>
    <xf numFmtId="1" fontId="7" fillId="0" borderId="16" xfId="0" applyNumberFormat="1" applyFont="1" applyFill="1" applyBorder="1" applyAlignment="1">
      <alignment horizontal="center"/>
    </xf>
    <xf numFmtId="175" fontId="7" fillId="0" borderId="17" xfId="0" applyNumberFormat="1" applyFont="1" applyFill="1" applyBorder="1" applyAlignment="1">
      <alignment horizontal="center"/>
    </xf>
    <xf numFmtId="0" fontId="8" fillId="0" borderId="0" xfId="0" applyFont="1" applyBorder="1" applyAlignment="1">
      <alignment/>
    </xf>
    <xf numFmtId="3" fontId="7" fillId="0" borderId="16" xfId="42" applyNumberFormat="1" applyFont="1" applyFill="1" applyBorder="1" applyAlignment="1" quotePrefix="1">
      <alignment horizontal="center"/>
    </xf>
    <xf numFmtId="175" fontId="7" fillId="0" borderId="17" xfId="0" applyNumberFormat="1" applyFont="1" applyFill="1" applyBorder="1" applyAlignment="1" quotePrefix="1">
      <alignment horizontal="center"/>
    </xf>
    <xf numFmtId="0" fontId="7" fillId="0" borderId="18" xfId="0" applyFont="1" applyFill="1" applyBorder="1" applyAlignment="1">
      <alignment/>
    </xf>
    <xf numFmtId="3" fontId="7" fillId="0" borderId="18" xfId="42" applyNumberFormat="1" applyFont="1" applyFill="1" applyBorder="1" applyAlignment="1" quotePrefix="1">
      <alignment horizontal="center"/>
    </xf>
    <xf numFmtId="3" fontId="7" fillId="0" borderId="18" xfId="42" applyNumberFormat="1" applyFont="1" applyFill="1" applyBorder="1" applyAlignment="1">
      <alignment/>
    </xf>
    <xf numFmtId="3" fontId="7" fillId="0" borderId="18" xfId="42" applyNumberFormat="1" applyFont="1" applyFill="1" applyBorder="1" applyAlignment="1">
      <alignment horizontal="right"/>
    </xf>
    <xf numFmtId="174" fontId="7" fillId="0" borderId="18" xfId="42" applyNumberFormat="1" applyFont="1" applyFill="1" applyBorder="1" applyAlignment="1">
      <alignment horizontal="center"/>
    </xf>
    <xf numFmtId="175" fontId="7" fillId="0" borderId="19" xfId="0" applyNumberFormat="1" applyFont="1" applyFill="1" applyBorder="1" applyAlignment="1" quotePrefix="1">
      <alignment horizontal="center"/>
    </xf>
    <xf numFmtId="0" fontId="7" fillId="0" borderId="16" xfId="0" applyFont="1" applyFill="1" applyBorder="1" applyAlignment="1" quotePrefix="1">
      <alignment horizontal="left"/>
    </xf>
    <xf numFmtId="3" fontId="7" fillId="0" borderId="16" xfId="42" applyNumberFormat="1" applyFont="1" applyFill="1" applyBorder="1" applyAlignment="1">
      <alignment horizontal="center"/>
    </xf>
    <xf numFmtId="174" fontId="7" fillId="0" borderId="16" xfId="42" applyNumberFormat="1" applyFont="1" applyFill="1" applyBorder="1" applyAlignment="1">
      <alignment/>
    </xf>
    <xf numFmtId="175" fontId="7" fillId="0" borderId="17" xfId="0" applyNumberFormat="1" applyFont="1" applyFill="1" applyBorder="1" applyAlignment="1">
      <alignment/>
    </xf>
    <xf numFmtId="1" fontId="7" fillId="0" borderId="16" xfId="0" applyNumberFormat="1" applyFont="1" applyFill="1" applyBorder="1" applyAlignment="1" quotePrefix="1">
      <alignment horizontal="center"/>
    </xf>
    <xf numFmtId="174" fontId="7" fillId="0" borderId="16" xfId="42" applyNumberFormat="1" applyFont="1" applyFill="1" applyBorder="1" applyAlignment="1">
      <alignment horizontal="right"/>
    </xf>
    <xf numFmtId="0" fontId="7" fillId="0" borderId="16" xfId="0" applyFont="1" applyFill="1" applyBorder="1" applyAlignment="1">
      <alignment horizontal="center"/>
    </xf>
    <xf numFmtId="3" fontId="7" fillId="0" borderId="16" xfId="0" applyNumberFormat="1" applyFont="1" applyFill="1" applyBorder="1" applyAlignment="1">
      <alignment horizontal="center"/>
    </xf>
    <xf numFmtId="3" fontId="7" fillId="0" borderId="16" xfId="0" applyNumberFormat="1" applyFont="1" applyFill="1" applyBorder="1" applyAlignment="1">
      <alignment/>
    </xf>
    <xf numFmtId="3" fontId="7" fillId="0" borderId="16" xfId="0" applyNumberFormat="1" applyFont="1" applyFill="1" applyBorder="1" applyAlignment="1">
      <alignment horizontal="right"/>
    </xf>
    <xf numFmtId="174" fontId="7" fillId="0" borderId="16" xfId="0" applyNumberFormat="1" applyFont="1" applyFill="1" applyBorder="1" applyAlignment="1">
      <alignment horizontal="center"/>
    </xf>
    <xf numFmtId="174" fontId="7" fillId="0" borderId="16" xfId="0" applyNumberFormat="1" applyFont="1" applyFill="1" applyBorder="1" applyAlignment="1">
      <alignment horizontal="right"/>
    </xf>
    <xf numFmtId="0" fontId="8" fillId="0" borderId="13" xfId="0"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4" xfId="0" applyFont="1" applyFill="1" applyBorder="1" applyAlignment="1">
      <alignment/>
    </xf>
    <xf numFmtId="0" fontId="7" fillId="0" borderId="0" xfId="0" applyFont="1" applyFill="1" applyBorder="1" applyAlignment="1" quotePrefix="1">
      <alignment horizontal="left"/>
    </xf>
    <xf numFmtId="0" fontId="7" fillId="0" borderId="14" xfId="0" applyFont="1" applyFill="1" applyBorder="1" applyAlignment="1">
      <alignment/>
    </xf>
    <xf numFmtId="0" fontId="8" fillId="0" borderId="13" xfId="0" applyFont="1" applyBorder="1" applyAlignment="1">
      <alignment/>
    </xf>
    <xf numFmtId="0" fontId="8" fillId="0" borderId="20" xfId="0" applyFont="1" applyBorder="1" applyAlignment="1">
      <alignment/>
    </xf>
    <xf numFmtId="0" fontId="7" fillId="0" borderId="21" xfId="0" applyFont="1" applyFill="1" applyBorder="1" applyAlignment="1">
      <alignment/>
    </xf>
    <xf numFmtId="0" fontId="7" fillId="0" borderId="21" xfId="0" applyFont="1" applyFill="1" applyBorder="1" applyAlignment="1">
      <alignment horizontal="right"/>
    </xf>
    <xf numFmtId="0" fontId="7" fillId="0" borderId="21" xfId="0" applyFont="1" applyFill="1" applyBorder="1" applyAlignment="1">
      <alignment horizontal="center"/>
    </xf>
    <xf numFmtId="0" fontId="7" fillId="0" borderId="22" xfId="0" applyFont="1" applyFill="1" applyBorder="1" applyAlignment="1">
      <alignment/>
    </xf>
    <xf numFmtId="0" fontId="7" fillId="0" borderId="0" xfId="0" applyFont="1" applyFill="1" applyBorder="1" applyAlignment="1">
      <alignment horizontal="center"/>
    </xf>
    <xf numFmtId="0" fontId="7" fillId="0" borderId="14" xfId="0" applyFont="1" applyFill="1" applyBorder="1" applyAlignment="1">
      <alignment horizontal="center"/>
    </xf>
    <xf numFmtId="49" fontId="7"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zoomScalePageLayoutView="0" workbookViewId="0" topLeftCell="B1">
      <selection activeCell="B66" sqref="B66"/>
    </sheetView>
  </sheetViews>
  <sheetFormatPr defaultColWidth="10.777343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5" customWidth="1"/>
    <col min="11" max="11" width="10.10546875" style="5" customWidth="1"/>
    <col min="12" max="12" width="2.3359375" style="5"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17" t="s">
        <v>67</v>
      </c>
      <c r="F3" s="7"/>
      <c r="G3"/>
      <c r="H3" s="4"/>
      <c r="I3" s="4"/>
      <c r="J3" s="4"/>
      <c r="K3" s="4"/>
      <c r="L3" s="4"/>
      <c r="M3" s="15"/>
      <c r="N3" s="1"/>
      <c r="O3" s="1"/>
    </row>
    <row r="4" spans="3:15" s="3" customFormat="1" ht="6.75" customHeight="1" thickBot="1">
      <c r="C4" s="1"/>
      <c r="D4" s="1"/>
      <c r="E4" s="1"/>
      <c r="F4" s="1"/>
      <c r="G4" s="6"/>
      <c r="H4" s="4"/>
      <c r="I4" s="4"/>
      <c r="J4" s="4"/>
      <c r="K4" s="4"/>
      <c r="L4" s="4"/>
      <c r="M4" s="15"/>
      <c r="N4" s="1"/>
      <c r="O4" s="1"/>
    </row>
    <row r="5" spans="1:15" s="3" customFormat="1" ht="4.5" customHeight="1">
      <c r="A5" s="14"/>
      <c r="B5" s="9"/>
      <c r="C5" s="10"/>
      <c r="D5" s="10"/>
      <c r="E5" s="10"/>
      <c r="F5" s="10"/>
      <c r="G5" s="11"/>
      <c r="H5" s="12"/>
      <c r="I5" s="12"/>
      <c r="J5" s="12"/>
      <c r="K5" s="12"/>
      <c r="L5" s="12"/>
      <c r="M5" s="16"/>
      <c r="N5" s="10"/>
      <c r="O5" s="13"/>
    </row>
    <row r="6" spans="1:15" s="27" customFormat="1" ht="11.25" customHeight="1">
      <c r="A6" s="18"/>
      <c r="B6" s="19"/>
      <c r="C6" s="20"/>
      <c r="D6" s="21" t="s">
        <v>0</v>
      </c>
      <c r="E6" s="19"/>
      <c r="F6" s="19"/>
      <c r="G6" s="19" t="s">
        <v>0</v>
      </c>
      <c r="H6" s="22"/>
      <c r="I6" s="23"/>
      <c r="J6" s="24" t="s">
        <v>1</v>
      </c>
      <c r="K6" s="25"/>
      <c r="L6" s="25"/>
      <c r="M6" s="22" t="s">
        <v>2</v>
      </c>
      <c r="N6" s="25"/>
      <c r="O6" s="26"/>
    </row>
    <row r="7" spans="1:15" s="27" customFormat="1" ht="10.5" customHeight="1">
      <c r="A7" s="18"/>
      <c r="B7" s="19"/>
      <c r="C7" s="22" t="s">
        <v>3</v>
      </c>
      <c r="D7" s="80" t="s">
        <v>65</v>
      </c>
      <c r="E7" s="80"/>
      <c r="F7" s="24"/>
      <c r="G7" s="19" t="s">
        <v>4</v>
      </c>
      <c r="H7" s="22"/>
      <c r="I7" s="25"/>
      <c r="J7" s="25" t="s">
        <v>5</v>
      </c>
      <c r="K7" s="25"/>
      <c r="L7" s="25"/>
      <c r="M7" s="22" t="s">
        <v>6</v>
      </c>
      <c r="N7" s="78" t="s">
        <v>7</v>
      </c>
      <c r="O7" s="79"/>
    </row>
    <row r="8" spans="1:15" s="33" customFormat="1" ht="10.5" customHeight="1">
      <c r="A8" s="28"/>
      <c r="B8" s="29" t="s">
        <v>8</v>
      </c>
      <c r="C8" s="30" t="s">
        <v>9</v>
      </c>
      <c r="D8" s="29">
        <v>2008</v>
      </c>
      <c r="E8" s="29">
        <v>2009</v>
      </c>
      <c r="F8" s="29"/>
      <c r="G8" s="29">
        <v>2008</v>
      </c>
      <c r="H8" s="29">
        <v>2009</v>
      </c>
      <c r="I8" s="31"/>
      <c r="J8" s="29">
        <v>2008</v>
      </c>
      <c r="K8" s="29">
        <v>2009</v>
      </c>
      <c r="L8" s="31"/>
      <c r="M8" s="30" t="s">
        <v>68</v>
      </c>
      <c r="N8" s="32">
        <v>2008</v>
      </c>
      <c r="O8" s="32">
        <v>2009</v>
      </c>
    </row>
    <row r="9" spans="1:15" s="42" customFormat="1" ht="10.5" customHeight="1">
      <c r="A9" s="34"/>
      <c r="B9" s="35" t="s">
        <v>10</v>
      </c>
      <c r="C9" s="36">
        <v>95534</v>
      </c>
      <c r="D9" s="37">
        <v>10813</v>
      </c>
      <c r="E9" s="37">
        <v>13008</v>
      </c>
      <c r="F9" s="37"/>
      <c r="G9" s="38">
        <v>17863</v>
      </c>
      <c r="H9" s="38">
        <v>22253</v>
      </c>
      <c r="I9" s="39"/>
      <c r="J9" s="38">
        <v>159</v>
      </c>
      <c r="K9" s="38">
        <v>212</v>
      </c>
      <c r="L9" s="38"/>
      <c r="M9" s="40">
        <f aca="true" t="shared" si="0" ref="M9:M14">K9-J9</f>
        <v>53</v>
      </c>
      <c r="N9" s="41">
        <v>0.522</v>
      </c>
      <c r="O9" s="41">
        <v>0.494</v>
      </c>
    </row>
    <row r="10" spans="1:15" s="42" customFormat="1" ht="10.5" customHeight="1">
      <c r="A10" s="34"/>
      <c r="B10" s="35" t="s">
        <v>11</v>
      </c>
      <c r="C10" s="43">
        <v>19965</v>
      </c>
      <c r="D10" s="37">
        <v>2476</v>
      </c>
      <c r="E10" s="37">
        <v>2587</v>
      </c>
      <c r="F10" s="37"/>
      <c r="G10" s="38">
        <v>4036</v>
      </c>
      <c r="H10" s="38">
        <v>4272</v>
      </c>
      <c r="I10" s="39"/>
      <c r="J10" s="38">
        <v>179</v>
      </c>
      <c r="K10" s="38">
        <v>197</v>
      </c>
      <c r="L10" s="38"/>
      <c r="M10" s="40">
        <f t="shared" si="0"/>
        <v>18</v>
      </c>
      <c r="N10" s="44">
        <v>0.615</v>
      </c>
      <c r="O10" s="44">
        <v>0.622</v>
      </c>
    </row>
    <row r="11" spans="1:15" s="42" customFormat="1" ht="10.5" customHeight="1">
      <c r="A11" s="34"/>
      <c r="B11" s="35" t="s">
        <v>12</v>
      </c>
      <c r="C11" s="43">
        <v>144099</v>
      </c>
      <c r="D11" s="37">
        <v>20236</v>
      </c>
      <c r="E11" s="37">
        <v>22154</v>
      </c>
      <c r="F11" s="37"/>
      <c r="G11" s="38">
        <v>33913</v>
      </c>
      <c r="H11" s="38">
        <v>36754</v>
      </c>
      <c r="I11" s="39"/>
      <c r="J11" s="38">
        <v>142</v>
      </c>
      <c r="K11" s="38">
        <v>215</v>
      </c>
      <c r="L11" s="38"/>
      <c r="M11" s="40">
        <f t="shared" si="0"/>
        <v>73</v>
      </c>
      <c r="N11" s="44">
        <v>0.529</v>
      </c>
      <c r="O11" s="44">
        <v>0.552</v>
      </c>
    </row>
    <row r="12" spans="1:15" s="42" customFormat="1" ht="10.5" customHeight="1">
      <c r="A12" s="34"/>
      <c r="B12" s="35" t="s">
        <v>13</v>
      </c>
      <c r="C12" s="43">
        <v>64700</v>
      </c>
      <c r="D12" s="37">
        <v>17729</v>
      </c>
      <c r="E12" s="37">
        <v>19115</v>
      </c>
      <c r="F12" s="37"/>
      <c r="G12" s="38">
        <v>29339</v>
      </c>
      <c r="H12" s="38">
        <v>31232</v>
      </c>
      <c r="I12" s="39"/>
      <c r="J12" s="38">
        <v>357</v>
      </c>
      <c r="K12" s="38">
        <v>410</v>
      </c>
      <c r="L12" s="38"/>
      <c r="M12" s="40">
        <f t="shared" si="0"/>
        <v>53</v>
      </c>
      <c r="N12" s="44">
        <v>0.293</v>
      </c>
      <c r="O12" s="44">
        <v>0.297</v>
      </c>
    </row>
    <row r="13" spans="1:15" s="42" customFormat="1" ht="10.5" customHeight="1">
      <c r="A13" s="34"/>
      <c r="B13" s="35" t="s">
        <v>14</v>
      </c>
      <c r="C13" s="43">
        <v>936022</v>
      </c>
      <c r="D13" s="37">
        <v>250168</v>
      </c>
      <c r="E13" s="37">
        <v>264225</v>
      </c>
      <c r="F13" s="37"/>
      <c r="G13" s="38">
        <v>453166</v>
      </c>
      <c r="H13" s="38">
        <v>479180</v>
      </c>
      <c r="I13" s="39"/>
      <c r="J13" s="38">
        <v>360</v>
      </c>
      <c r="K13" s="38">
        <v>431</v>
      </c>
      <c r="L13" s="38"/>
      <c r="M13" s="40">
        <f t="shared" si="0"/>
        <v>71</v>
      </c>
      <c r="N13" s="44">
        <v>0.583</v>
      </c>
      <c r="O13" s="44">
        <v>0.6</v>
      </c>
    </row>
    <row r="14" spans="1:15" s="42" customFormat="1" ht="10.5" customHeight="1">
      <c r="A14" s="34"/>
      <c r="B14" s="35" t="s">
        <v>15</v>
      </c>
      <c r="C14" s="43">
        <v>111055</v>
      </c>
      <c r="D14" s="37">
        <v>27756</v>
      </c>
      <c r="E14" s="37">
        <v>29486</v>
      </c>
      <c r="F14" s="37"/>
      <c r="G14" s="38">
        <v>46369</v>
      </c>
      <c r="H14" s="38">
        <v>49188</v>
      </c>
      <c r="I14" s="39"/>
      <c r="J14" s="38">
        <v>347</v>
      </c>
      <c r="K14" s="38">
        <v>382</v>
      </c>
      <c r="L14" s="38"/>
      <c r="M14" s="40">
        <f t="shared" si="0"/>
        <v>35</v>
      </c>
      <c r="N14" s="44">
        <v>0.588</v>
      </c>
      <c r="O14" s="44">
        <v>0.605</v>
      </c>
    </row>
    <row r="15" spans="1:15" s="42" customFormat="1" ht="10.5" customHeight="1">
      <c r="A15" s="34"/>
      <c r="B15" s="35" t="s">
        <v>16</v>
      </c>
      <c r="C15" s="43">
        <v>83223</v>
      </c>
      <c r="D15" s="37">
        <v>22322</v>
      </c>
      <c r="E15" s="37">
        <v>23445</v>
      </c>
      <c r="F15" s="37"/>
      <c r="G15" s="38">
        <v>38932</v>
      </c>
      <c r="H15" s="38">
        <v>41521</v>
      </c>
      <c r="I15" s="39"/>
      <c r="J15" s="38">
        <v>337</v>
      </c>
      <c r="K15" s="38">
        <v>456</v>
      </c>
      <c r="L15" s="38"/>
      <c r="M15" s="40">
        <f aca="true" t="shared" si="1" ref="M15:M59">K15-J15</f>
        <v>119</v>
      </c>
      <c r="N15" s="44">
        <v>0.725</v>
      </c>
      <c r="O15" s="44">
        <v>0.735</v>
      </c>
    </row>
    <row r="16" spans="1:15" s="42" customFormat="1" ht="10.5" customHeight="1">
      <c r="A16" s="34"/>
      <c r="B16" s="35" t="s">
        <v>17</v>
      </c>
      <c r="C16" s="43">
        <v>16874</v>
      </c>
      <c r="D16" s="37">
        <v>4645</v>
      </c>
      <c r="E16" s="37">
        <v>4827</v>
      </c>
      <c r="F16" s="37"/>
      <c r="G16" s="38">
        <v>8117</v>
      </c>
      <c r="H16" s="38">
        <v>8645</v>
      </c>
      <c r="I16" s="39"/>
      <c r="J16" s="38">
        <v>339</v>
      </c>
      <c r="K16" s="38">
        <v>447</v>
      </c>
      <c r="L16" s="38"/>
      <c r="M16" s="40">
        <f t="shared" si="1"/>
        <v>108</v>
      </c>
      <c r="N16" s="44">
        <v>0.591</v>
      </c>
      <c r="O16" s="44">
        <v>0.605</v>
      </c>
    </row>
    <row r="17" spans="1:15" s="42" customFormat="1" ht="10.5" customHeight="1">
      <c r="A17" s="34"/>
      <c r="B17" s="35" t="s">
        <v>18</v>
      </c>
      <c r="C17" s="43">
        <v>8408</v>
      </c>
      <c r="D17" s="37">
        <v>4621</v>
      </c>
      <c r="E17" s="37">
        <v>4154</v>
      </c>
      <c r="F17" s="37"/>
      <c r="G17" s="38">
        <v>8165</v>
      </c>
      <c r="H17" s="38">
        <v>7466</v>
      </c>
      <c r="I17" s="39"/>
      <c r="J17" s="38">
        <v>862</v>
      </c>
      <c r="K17" s="38">
        <v>769</v>
      </c>
      <c r="L17" s="38"/>
      <c r="M17" s="40">
        <f t="shared" si="1"/>
        <v>-93</v>
      </c>
      <c r="N17" s="44">
        <v>0.463</v>
      </c>
      <c r="O17" s="44">
        <v>0.547</v>
      </c>
    </row>
    <row r="18" spans="1:15" s="42" customFormat="1" ht="10.5" customHeight="1">
      <c r="A18" s="34"/>
      <c r="B18" s="35" t="s">
        <v>19</v>
      </c>
      <c r="C18" s="43">
        <v>353036</v>
      </c>
      <c r="D18" s="37">
        <v>130470</v>
      </c>
      <c r="E18" s="37">
        <v>145389</v>
      </c>
      <c r="F18" s="37"/>
      <c r="G18" s="38">
        <v>235030</v>
      </c>
      <c r="H18" s="38">
        <v>260162</v>
      </c>
      <c r="I18" s="39"/>
      <c r="J18" s="38">
        <v>436</v>
      </c>
      <c r="K18" s="38">
        <v>557</v>
      </c>
      <c r="L18" s="38"/>
      <c r="M18" s="40">
        <f t="shared" si="1"/>
        <v>121</v>
      </c>
      <c r="N18" s="44">
        <v>0.444</v>
      </c>
      <c r="O18" s="44">
        <v>0.454</v>
      </c>
    </row>
    <row r="19" spans="1:15" s="42" customFormat="1" ht="10.5" customHeight="1">
      <c r="A19" s="34"/>
      <c r="B19" s="35" t="s">
        <v>20</v>
      </c>
      <c r="C19" s="43">
        <v>203335</v>
      </c>
      <c r="D19" s="37">
        <v>57115</v>
      </c>
      <c r="E19" s="37">
        <v>63824</v>
      </c>
      <c r="F19" s="37"/>
      <c r="G19" s="38">
        <v>92232</v>
      </c>
      <c r="H19" s="38">
        <v>104502</v>
      </c>
      <c r="I19" s="39"/>
      <c r="J19" s="38">
        <v>324</v>
      </c>
      <c r="K19" s="38">
        <v>407</v>
      </c>
      <c r="L19" s="38"/>
      <c r="M19" s="40">
        <f t="shared" si="1"/>
        <v>83</v>
      </c>
      <c r="N19" s="44">
        <v>0.531</v>
      </c>
      <c r="O19" s="44">
        <v>0.54</v>
      </c>
    </row>
    <row r="20" spans="1:15" s="42" customFormat="1" ht="10.5" customHeight="1">
      <c r="A20" s="34"/>
      <c r="B20" s="35" t="s">
        <v>21</v>
      </c>
      <c r="C20" s="43">
        <v>24005</v>
      </c>
      <c r="D20" s="37">
        <v>5338</v>
      </c>
      <c r="E20" s="37">
        <v>5677</v>
      </c>
      <c r="F20" s="37"/>
      <c r="G20" s="38">
        <v>8857</v>
      </c>
      <c r="H20" s="38">
        <v>9206</v>
      </c>
      <c r="I20" s="39"/>
      <c r="J20" s="38">
        <v>200</v>
      </c>
      <c r="K20" s="38">
        <v>359</v>
      </c>
      <c r="L20" s="38"/>
      <c r="M20" s="40">
        <f t="shared" si="1"/>
        <v>159</v>
      </c>
      <c r="N20" s="44">
        <v>0.572</v>
      </c>
      <c r="O20" s="44">
        <v>0.563</v>
      </c>
    </row>
    <row r="21" spans="1:15" s="42" customFormat="1" ht="10.5" customHeight="1">
      <c r="A21" s="34"/>
      <c r="B21" s="35" t="s">
        <v>22</v>
      </c>
      <c r="C21" s="43">
        <v>38686</v>
      </c>
      <c r="D21" s="37">
        <v>4017</v>
      </c>
      <c r="E21" s="37">
        <v>4313</v>
      </c>
      <c r="F21" s="37"/>
      <c r="G21" s="38">
        <v>6522</v>
      </c>
      <c r="H21" s="38">
        <v>7044</v>
      </c>
      <c r="I21" s="39"/>
      <c r="J21" s="38">
        <v>148</v>
      </c>
      <c r="K21" s="38">
        <v>164</v>
      </c>
      <c r="L21" s="38"/>
      <c r="M21" s="40">
        <f t="shared" si="1"/>
        <v>16</v>
      </c>
      <c r="N21" s="44">
        <v>0.645</v>
      </c>
      <c r="O21" s="44">
        <v>0.688</v>
      </c>
    </row>
    <row r="22" spans="1:15" s="42" customFormat="1" ht="10.5" customHeight="1">
      <c r="A22" s="34"/>
      <c r="B22" s="35" t="s">
        <v>23</v>
      </c>
      <c r="C22" s="43">
        <v>297145</v>
      </c>
      <c r="D22" s="37">
        <v>60398</v>
      </c>
      <c r="E22" s="37">
        <v>65651</v>
      </c>
      <c r="F22" s="37"/>
      <c r="G22" s="38">
        <v>106305</v>
      </c>
      <c r="H22" s="38">
        <v>114894</v>
      </c>
      <c r="I22" s="39"/>
      <c r="J22" s="38">
        <v>263</v>
      </c>
      <c r="K22" s="38">
        <v>335</v>
      </c>
      <c r="L22" s="38"/>
      <c r="M22" s="40">
        <f t="shared" si="1"/>
        <v>72</v>
      </c>
      <c r="N22" s="44">
        <v>0.664</v>
      </c>
      <c r="O22" s="44">
        <v>0.667</v>
      </c>
    </row>
    <row r="23" spans="1:15" s="42" customFormat="1" ht="10.5" customHeight="1">
      <c r="A23" s="34"/>
      <c r="B23" s="35" t="s">
        <v>24</v>
      </c>
      <c r="C23" s="43">
        <v>147694</v>
      </c>
      <c r="D23" s="37">
        <v>23237</v>
      </c>
      <c r="E23" s="37">
        <v>27683</v>
      </c>
      <c r="F23" s="37"/>
      <c r="G23" s="38">
        <v>36907</v>
      </c>
      <c r="H23" s="38">
        <v>42899</v>
      </c>
      <c r="I23" s="39"/>
      <c r="J23" s="38">
        <v>197</v>
      </c>
      <c r="K23" s="38">
        <v>256</v>
      </c>
      <c r="L23" s="38"/>
      <c r="M23" s="40">
        <f t="shared" si="1"/>
        <v>59</v>
      </c>
      <c r="N23" s="44">
        <v>0.518</v>
      </c>
      <c r="O23" s="44">
        <v>0.487</v>
      </c>
    </row>
    <row r="24" spans="1:15" s="42" customFormat="1" ht="10.5" customHeight="1">
      <c r="A24" s="34"/>
      <c r="B24" s="35" t="s">
        <v>25</v>
      </c>
      <c r="C24" s="43">
        <v>74534</v>
      </c>
      <c r="D24" s="37">
        <v>7798</v>
      </c>
      <c r="E24" s="37">
        <v>8298</v>
      </c>
      <c r="F24" s="37"/>
      <c r="G24" s="38">
        <v>11786</v>
      </c>
      <c r="H24" s="38">
        <v>12512</v>
      </c>
      <c r="I24" s="39"/>
      <c r="J24" s="38">
        <v>119</v>
      </c>
      <c r="K24" s="38">
        <v>138</v>
      </c>
      <c r="L24" s="38"/>
      <c r="M24" s="40">
        <f t="shared" si="1"/>
        <v>19</v>
      </c>
      <c r="N24" s="44">
        <v>0.669</v>
      </c>
      <c r="O24" s="44">
        <v>0.656</v>
      </c>
    </row>
    <row r="25" spans="1:15" s="42" customFormat="1" ht="10.5" customHeight="1">
      <c r="A25" s="34"/>
      <c r="B25" s="35" t="s">
        <v>26</v>
      </c>
      <c r="C25" s="43">
        <v>66890</v>
      </c>
      <c r="D25" s="37">
        <v>7766</v>
      </c>
      <c r="E25" s="37">
        <v>8193</v>
      </c>
      <c r="F25" s="37"/>
      <c r="G25" s="38">
        <v>11755</v>
      </c>
      <c r="H25" s="38">
        <v>12251</v>
      </c>
      <c r="I25" s="39"/>
      <c r="J25" s="38">
        <v>134</v>
      </c>
      <c r="K25" s="38">
        <v>155</v>
      </c>
      <c r="L25" s="38"/>
      <c r="M25" s="40">
        <f t="shared" si="1"/>
        <v>21</v>
      </c>
      <c r="N25" s="44">
        <v>0.592</v>
      </c>
      <c r="O25" s="44">
        <v>0.61</v>
      </c>
    </row>
    <row r="26" spans="1:15" s="42" customFormat="1" ht="10.5" customHeight="1">
      <c r="A26" s="34"/>
      <c r="B26" s="35" t="s">
        <v>27</v>
      </c>
      <c r="C26" s="43">
        <v>88732</v>
      </c>
      <c r="D26" s="37">
        <v>16944</v>
      </c>
      <c r="E26" s="37">
        <v>19440</v>
      </c>
      <c r="F26" s="37"/>
      <c r="G26" s="38">
        <v>27340</v>
      </c>
      <c r="H26" s="38">
        <v>31531</v>
      </c>
      <c r="I26" s="39"/>
      <c r="J26" s="38">
        <v>235</v>
      </c>
      <c r="K26" s="38">
        <v>294</v>
      </c>
      <c r="L26" s="38"/>
      <c r="M26" s="40">
        <f t="shared" si="1"/>
        <v>59</v>
      </c>
      <c r="N26" s="44">
        <v>0.496</v>
      </c>
      <c r="O26" s="44">
        <v>0.509</v>
      </c>
    </row>
    <row r="27" spans="1:15" s="42" customFormat="1" ht="10.5" customHeight="1">
      <c r="A27" s="34"/>
      <c r="B27" s="35" t="s">
        <v>28</v>
      </c>
      <c r="C27" s="43">
        <v>83407</v>
      </c>
      <c r="D27" s="37">
        <v>6423</v>
      </c>
      <c r="E27" s="37">
        <v>7106</v>
      </c>
      <c r="F27" s="37"/>
      <c r="G27" s="38">
        <v>9547</v>
      </c>
      <c r="H27" s="38">
        <v>10395</v>
      </c>
      <c r="I27" s="39"/>
      <c r="J27" s="38">
        <v>81</v>
      </c>
      <c r="K27" s="38">
        <v>112</v>
      </c>
      <c r="L27" s="38"/>
      <c r="M27" s="40">
        <f t="shared" si="1"/>
        <v>31</v>
      </c>
      <c r="N27" s="44">
        <v>0.519</v>
      </c>
      <c r="O27" s="44">
        <v>0.516</v>
      </c>
    </row>
    <row r="28" spans="1:15" s="42" customFormat="1" ht="10.5" customHeight="1">
      <c r="A28" s="34"/>
      <c r="B28" s="35" t="s">
        <v>29</v>
      </c>
      <c r="C28" s="43">
        <v>28720</v>
      </c>
      <c r="D28" s="37">
        <v>7505</v>
      </c>
      <c r="E28" s="37">
        <v>7803</v>
      </c>
      <c r="F28" s="37"/>
      <c r="G28" s="38">
        <v>11697</v>
      </c>
      <c r="H28" s="38">
        <v>12483</v>
      </c>
      <c r="I28" s="39"/>
      <c r="J28" s="38">
        <v>300</v>
      </c>
      <c r="K28" s="38">
        <v>393</v>
      </c>
      <c r="L28" s="38"/>
      <c r="M28" s="40">
        <f t="shared" si="1"/>
        <v>93</v>
      </c>
      <c r="N28" s="44">
        <v>0.557</v>
      </c>
      <c r="O28" s="44">
        <v>0.58</v>
      </c>
    </row>
    <row r="29" spans="1:15" s="42" customFormat="1" ht="10.5" customHeight="1">
      <c r="A29" s="34"/>
      <c r="B29" s="45" t="s">
        <v>30</v>
      </c>
      <c r="C29" s="46">
        <v>124890</v>
      </c>
      <c r="D29" s="47">
        <v>49493</v>
      </c>
      <c r="E29" s="47">
        <v>52456</v>
      </c>
      <c r="F29" s="47"/>
      <c r="G29" s="48">
        <v>90768</v>
      </c>
      <c r="H29" s="48">
        <v>97147</v>
      </c>
      <c r="I29" s="49"/>
      <c r="J29" s="48">
        <v>503</v>
      </c>
      <c r="K29" s="48">
        <v>657</v>
      </c>
      <c r="L29" s="48"/>
      <c r="M29" s="40">
        <f t="shared" si="1"/>
        <v>154</v>
      </c>
      <c r="N29" s="50">
        <v>0.614</v>
      </c>
      <c r="O29" s="50">
        <v>0.626</v>
      </c>
    </row>
    <row r="30" spans="1:15" s="42" customFormat="1" ht="10.5" customHeight="1">
      <c r="A30" s="34"/>
      <c r="B30" s="51" t="s">
        <v>31</v>
      </c>
      <c r="C30" s="43">
        <v>137834</v>
      </c>
      <c r="D30" s="37">
        <v>36920</v>
      </c>
      <c r="E30" s="37">
        <v>38579</v>
      </c>
      <c r="F30" s="37"/>
      <c r="G30" s="38">
        <v>63550</v>
      </c>
      <c r="H30" s="38">
        <v>66772</v>
      </c>
      <c r="I30" s="39"/>
      <c r="J30" s="38">
        <v>344</v>
      </c>
      <c r="K30" s="38">
        <v>448</v>
      </c>
      <c r="L30" s="38" t="s">
        <v>32</v>
      </c>
      <c r="M30" s="40">
        <f t="shared" si="1"/>
        <v>104</v>
      </c>
      <c r="N30" s="44">
        <v>0.721</v>
      </c>
      <c r="O30" s="44">
        <v>0.721</v>
      </c>
    </row>
    <row r="31" spans="1:15" s="42" customFormat="1" ht="10.5" customHeight="1">
      <c r="A31" s="34"/>
      <c r="B31" s="35" t="s">
        <v>33</v>
      </c>
      <c r="C31" s="43">
        <v>244028</v>
      </c>
      <c r="D31" s="37">
        <v>39743</v>
      </c>
      <c r="E31" s="37">
        <v>42288</v>
      </c>
      <c r="F31" s="37"/>
      <c r="G31" s="38">
        <v>63554</v>
      </c>
      <c r="H31" s="38">
        <v>67128</v>
      </c>
      <c r="I31" s="39"/>
      <c r="J31" s="38">
        <v>197</v>
      </c>
      <c r="K31" s="38">
        <v>245</v>
      </c>
      <c r="L31" s="38"/>
      <c r="M31" s="40">
        <f t="shared" si="1"/>
        <v>48</v>
      </c>
      <c r="N31" s="44">
        <v>0.639</v>
      </c>
      <c r="O31" s="44">
        <v>0.654</v>
      </c>
    </row>
    <row r="32" spans="1:15" s="42" customFormat="1" ht="10.5" customHeight="1">
      <c r="A32" s="34"/>
      <c r="B32" s="35" t="s">
        <v>34</v>
      </c>
      <c r="C32" s="43">
        <v>141015</v>
      </c>
      <c r="D32" s="37">
        <v>27605</v>
      </c>
      <c r="E32" s="37">
        <v>30392</v>
      </c>
      <c r="F32" s="37"/>
      <c r="G32" s="38">
        <v>44281</v>
      </c>
      <c r="H32" s="38">
        <v>49497</v>
      </c>
      <c r="I32" s="39"/>
      <c r="J32" s="38">
        <v>226</v>
      </c>
      <c r="K32" s="38">
        <v>285</v>
      </c>
      <c r="L32" s="38"/>
      <c r="M32" s="40">
        <v>8</v>
      </c>
      <c r="N32" s="44">
        <v>0.635</v>
      </c>
      <c r="O32" s="44">
        <v>0.641</v>
      </c>
    </row>
    <row r="33" spans="1:15" s="42" customFormat="1" ht="10.5" customHeight="1">
      <c r="A33" s="34"/>
      <c r="B33" s="35" t="s">
        <v>35</v>
      </c>
      <c r="C33" s="43">
        <v>59021</v>
      </c>
      <c r="D33" s="37">
        <v>5750</v>
      </c>
      <c r="E33" s="37">
        <v>5765</v>
      </c>
      <c r="F33" s="37"/>
      <c r="G33" s="38">
        <v>8520</v>
      </c>
      <c r="H33" s="38">
        <v>8405</v>
      </c>
      <c r="I33" s="39"/>
      <c r="J33" s="38">
        <v>117</v>
      </c>
      <c r="K33" s="38">
        <v>128</v>
      </c>
      <c r="L33" s="38"/>
      <c r="M33" s="40">
        <f t="shared" si="1"/>
        <v>11</v>
      </c>
      <c r="N33" s="44">
        <v>0.319</v>
      </c>
      <c r="O33" s="44">
        <v>0.36</v>
      </c>
    </row>
    <row r="34" spans="1:15" s="42" customFormat="1" ht="10.5" customHeight="1">
      <c r="A34" s="34"/>
      <c r="B34" s="35" t="s">
        <v>36</v>
      </c>
      <c r="C34" s="43">
        <v>134727</v>
      </c>
      <c r="D34" s="37">
        <v>14500</v>
      </c>
      <c r="E34" s="37">
        <v>16215</v>
      </c>
      <c r="F34" s="37"/>
      <c r="G34" s="38">
        <v>24056</v>
      </c>
      <c r="H34" s="38">
        <v>26355</v>
      </c>
      <c r="I34" s="39"/>
      <c r="J34" s="38">
        <v>133</v>
      </c>
      <c r="K34" s="38">
        <v>172</v>
      </c>
      <c r="L34" s="38"/>
      <c r="M34" s="40">
        <f t="shared" si="1"/>
        <v>39</v>
      </c>
      <c r="N34" s="44">
        <v>0.643</v>
      </c>
      <c r="O34" s="44">
        <v>0.635</v>
      </c>
    </row>
    <row r="35" spans="1:15" s="42" customFormat="1" ht="10.5" customHeight="1">
      <c r="A35" s="34"/>
      <c r="B35" s="35" t="s">
        <v>37</v>
      </c>
      <c r="C35" s="43">
        <v>22117</v>
      </c>
      <c r="D35" s="37">
        <v>2623</v>
      </c>
      <c r="E35" s="37">
        <v>2650</v>
      </c>
      <c r="F35" s="37"/>
      <c r="G35" s="38">
        <v>4048</v>
      </c>
      <c r="H35" s="38">
        <v>4084</v>
      </c>
      <c r="I35" s="39"/>
      <c r="J35" s="38">
        <v>158</v>
      </c>
      <c r="K35" s="38">
        <v>170</v>
      </c>
      <c r="L35" s="38"/>
      <c r="M35" s="40">
        <f t="shared" si="1"/>
        <v>12</v>
      </c>
      <c r="N35" s="44">
        <v>0.639</v>
      </c>
      <c r="O35" s="44">
        <v>0.656</v>
      </c>
    </row>
    <row r="36" spans="1:15" s="42" customFormat="1" ht="10.5" customHeight="1">
      <c r="A36" s="34"/>
      <c r="B36" s="35" t="s">
        <v>38</v>
      </c>
      <c r="C36" s="43">
        <v>43897</v>
      </c>
      <c r="D36" s="37">
        <v>4251</v>
      </c>
      <c r="E36" s="37">
        <v>4539</v>
      </c>
      <c r="F36" s="37"/>
      <c r="G36" s="38">
        <v>6933</v>
      </c>
      <c r="H36" s="38">
        <v>7574</v>
      </c>
      <c r="I36" s="39"/>
      <c r="J36" s="38">
        <v>122</v>
      </c>
      <c r="K36" s="38">
        <v>153</v>
      </c>
      <c r="L36" s="38"/>
      <c r="M36" s="40">
        <f t="shared" si="1"/>
        <v>31</v>
      </c>
      <c r="N36" s="44">
        <v>0.549</v>
      </c>
      <c r="O36" s="44">
        <v>0.57</v>
      </c>
    </row>
    <row r="37" spans="1:15" s="42" customFormat="1" ht="10.5" customHeight="1">
      <c r="A37" s="34"/>
      <c r="B37" s="35" t="s">
        <v>39</v>
      </c>
      <c r="C37" s="43">
        <v>52163</v>
      </c>
      <c r="D37" s="37">
        <v>9205</v>
      </c>
      <c r="E37" s="37">
        <v>10591</v>
      </c>
      <c r="F37" s="37"/>
      <c r="G37" s="38">
        <v>16137</v>
      </c>
      <c r="H37" s="38">
        <v>18631</v>
      </c>
      <c r="I37" s="39"/>
      <c r="J37" s="38">
        <v>259</v>
      </c>
      <c r="K37" s="38">
        <v>312</v>
      </c>
      <c r="L37" s="38"/>
      <c r="M37" s="40">
        <f t="shared" si="1"/>
        <v>53</v>
      </c>
      <c r="N37" s="44">
        <v>0.489</v>
      </c>
      <c r="O37" s="44">
        <v>0.468</v>
      </c>
    </row>
    <row r="38" spans="1:15" s="42" customFormat="1" ht="10.5" customHeight="1">
      <c r="A38" s="34"/>
      <c r="B38" s="35" t="s">
        <v>40</v>
      </c>
      <c r="C38" s="43">
        <v>31553</v>
      </c>
      <c r="D38" s="37">
        <v>5642</v>
      </c>
      <c r="E38" s="37">
        <v>5902</v>
      </c>
      <c r="F38" s="37"/>
      <c r="G38" s="38">
        <v>8758</v>
      </c>
      <c r="H38" s="38">
        <v>9335</v>
      </c>
      <c r="I38" s="39"/>
      <c r="J38" s="38">
        <v>177</v>
      </c>
      <c r="K38" s="38">
        <v>278</v>
      </c>
      <c r="L38" s="38"/>
      <c r="M38" s="40">
        <f t="shared" si="1"/>
        <v>101</v>
      </c>
      <c r="N38" s="44">
        <v>0.721</v>
      </c>
      <c r="O38" s="44">
        <v>0.722</v>
      </c>
    </row>
    <row r="39" spans="1:15" s="42" customFormat="1" ht="10.5" customHeight="1">
      <c r="A39" s="34"/>
      <c r="B39" s="35" t="s">
        <v>41</v>
      </c>
      <c r="C39" s="43">
        <v>194987</v>
      </c>
      <c r="D39" s="37">
        <v>45359</v>
      </c>
      <c r="E39" s="37">
        <v>46938</v>
      </c>
      <c r="F39" s="37"/>
      <c r="G39" s="38">
        <v>82499</v>
      </c>
      <c r="H39" s="38">
        <v>85483</v>
      </c>
      <c r="I39" s="39"/>
      <c r="J39" s="38">
        <v>314</v>
      </c>
      <c r="K39" s="38">
        <v>407</v>
      </c>
      <c r="L39" s="38"/>
      <c r="M39" s="40">
        <f t="shared" si="1"/>
        <v>93</v>
      </c>
      <c r="N39" s="44">
        <v>0.7</v>
      </c>
      <c r="O39" s="44">
        <v>0.716</v>
      </c>
    </row>
    <row r="40" spans="1:15" s="42" customFormat="1" ht="10.5" customHeight="1">
      <c r="A40" s="34"/>
      <c r="B40" s="35" t="s">
        <v>42</v>
      </c>
      <c r="C40" s="43">
        <v>41166</v>
      </c>
      <c r="D40" s="37">
        <v>6763</v>
      </c>
      <c r="E40" s="37">
        <v>7536</v>
      </c>
      <c r="F40" s="37"/>
      <c r="G40" s="38">
        <v>10567</v>
      </c>
      <c r="H40" s="38">
        <v>11486</v>
      </c>
      <c r="I40" s="39"/>
      <c r="J40" s="38">
        <v>195</v>
      </c>
      <c r="K40" s="38">
        <v>225</v>
      </c>
      <c r="L40" s="38"/>
      <c r="M40" s="40">
        <f t="shared" si="1"/>
        <v>30</v>
      </c>
      <c r="N40" s="44">
        <v>0.431</v>
      </c>
      <c r="O40" s="44">
        <v>0.431</v>
      </c>
    </row>
    <row r="41" spans="1:15" s="42" customFormat="1" ht="10.5" customHeight="1">
      <c r="A41" s="34"/>
      <c r="B41" s="35" t="s">
        <v>43</v>
      </c>
      <c r="C41" s="43">
        <v>368038</v>
      </c>
      <c r="D41" s="37">
        <v>118645</v>
      </c>
      <c r="E41" s="37">
        <v>122790</v>
      </c>
      <c r="F41" s="37"/>
      <c r="G41" s="38">
        <v>200609</v>
      </c>
      <c r="H41" s="38">
        <v>208385</v>
      </c>
      <c r="I41" s="39"/>
      <c r="J41" s="38">
        <v>362</v>
      </c>
      <c r="K41" s="38">
        <v>485</v>
      </c>
      <c r="L41" s="38"/>
      <c r="M41" s="40">
        <f t="shared" si="1"/>
        <v>123</v>
      </c>
      <c r="N41" s="44">
        <v>0.629</v>
      </c>
      <c r="O41" s="44">
        <v>0.647</v>
      </c>
    </row>
    <row r="42" spans="1:15" s="42" customFormat="1" ht="10.5" customHeight="1">
      <c r="A42" s="34"/>
      <c r="B42" s="35" t="s">
        <v>44</v>
      </c>
      <c r="C42" s="43">
        <v>186059</v>
      </c>
      <c r="D42" s="37">
        <v>45704</v>
      </c>
      <c r="E42" s="37">
        <v>47576</v>
      </c>
      <c r="F42" s="37"/>
      <c r="G42" s="38">
        <v>85378</v>
      </c>
      <c r="H42" s="38">
        <v>89344</v>
      </c>
      <c r="I42" s="39"/>
      <c r="J42" s="38">
        <v>383</v>
      </c>
      <c r="K42" s="38">
        <v>432</v>
      </c>
      <c r="L42" s="38"/>
      <c r="M42" s="40">
        <f t="shared" si="1"/>
        <v>49</v>
      </c>
      <c r="N42" s="44">
        <v>0.58</v>
      </c>
      <c r="O42" s="44">
        <v>0.589</v>
      </c>
    </row>
    <row r="43" spans="1:15" s="42" customFormat="1" ht="10.5" customHeight="1">
      <c r="A43" s="34"/>
      <c r="B43" s="35" t="s">
        <v>45</v>
      </c>
      <c r="C43" s="43">
        <v>15018</v>
      </c>
      <c r="D43" s="37">
        <v>1164</v>
      </c>
      <c r="E43" s="37">
        <v>1152</v>
      </c>
      <c r="F43" s="37"/>
      <c r="G43" s="38">
        <v>1668</v>
      </c>
      <c r="H43" s="38">
        <v>1536</v>
      </c>
      <c r="I43" s="39"/>
      <c r="J43" s="38">
        <v>102</v>
      </c>
      <c r="K43" s="38">
        <v>95</v>
      </c>
      <c r="L43" s="38"/>
      <c r="M43" s="40">
        <f t="shared" si="1"/>
        <v>-7</v>
      </c>
      <c r="N43" s="44">
        <v>0.631</v>
      </c>
      <c r="O43" s="44">
        <v>0.632</v>
      </c>
    </row>
    <row r="44" spans="1:15" s="42" customFormat="1" ht="10.5" customHeight="1">
      <c r="A44" s="34"/>
      <c r="B44" s="35" t="s">
        <v>46</v>
      </c>
      <c r="C44" s="43">
        <v>272375</v>
      </c>
      <c r="D44" s="37">
        <v>42771</v>
      </c>
      <c r="E44" s="37">
        <v>44630</v>
      </c>
      <c r="F44" s="37"/>
      <c r="G44" s="38">
        <v>69220</v>
      </c>
      <c r="H44" s="38">
        <v>73324</v>
      </c>
      <c r="I44" s="39"/>
      <c r="J44" s="38">
        <v>192</v>
      </c>
      <c r="K44" s="38">
        <v>238</v>
      </c>
      <c r="L44" s="38"/>
      <c r="M44" s="40">
        <f t="shared" si="1"/>
        <v>46</v>
      </c>
      <c r="N44" s="44">
        <v>0.642</v>
      </c>
      <c r="O44" s="44">
        <v>0.659</v>
      </c>
    </row>
    <row r="45" spans="1:15" s="42" customFormat="1" ht="10.5" customHeight="1">
      <c r="A45" s="34"/>
      <c r="B45" s="35" t="s">
        <v>47</v>
      </c>
      <c r="C45" s="43">
        <v>81122</v>
      </c>
      <c r="D45" s="37">
        <v>13429</v>
      </c>
      <c r="E45" s="37">
        <v>13736</v>
      </c>
      <c r="F45" s="37"/>
      <c r="G45" s="38">
        <v>22359</v>
      </c>
      <c r="H45" s="38">
        <v>22996</v>
      </c>
      <c r="I45" s="39"/>
      <c r="J45" s="38">
        <v>222</v>
      </c>
      <c r="K45" s="38">
        <v>242</v>
      </c>
      <c r="L45" s="38"/>
      <c r="M45" s="40">
        <f t="shared" si="1"/>
        <v>20</v>
      </c>
      <c r="N45" s="44">
        <v>0.452</v>
      </c>
      <c r="O45" s="44">
        <v>0.48</v>
      </c>
    </row>
    <row r="46" spans="1:15" s="42" customFormat="1" ht="10.5" customHeight="1">
      <c r="A46" s="34"/>
      <c r="B46" s="35" t="s">
        <v>48</v>
      </c>
      <c r="C46" s="43">
        <v>84236</v>
      </c>
      <c r="D46" s="37">
        <v>12441</v>
      </c>
      <c r="E46" s="37">
        <v>12807</v>
      </c>
      <c r="F46" s="37"/>
      <c r="G46" s="38">
        <v>19232</v>
      </c>
      <c r="H46" s="38">
        <v>19944</v>
      </c>
      <c r="I46" s="39"/>
      <c r="J46" s="38">
        <v>193</v>
      </c>
      <c r="K46" s="38">
        <v>203</v>
      </c>
      <c r="L46" s="38"/>
      <c r="M46" s="40">
        <f t="shared" si="1"/>
        <v>10</v>
      </c>
      <c r="N46" s="44">
        <v>0.601</v>
      </c>
      <c r="O46" s="44">
        <v>0.614</v>
      </c>
    </row>
    <row r="47" spans="1:15" s="42" customFormat="1" ht="10.5" customHeight="1">
      <c r="A47" s="34"/>
      <c r="B47" s="35" t="s">
        <v>49</v>
      </c>
      <c r="C47" s="43">
        <v>310546</v>
      </c>
      <c r="D47" s="37">
        <v>45588</v>
      </c>
      <c r="E47" s="37">
        <v>47802</v>
      </c>
      <c r="F47" s="37"/>
      <c r="G47" s="38">
        <v>74538</v>
      </c>
      <c r="H47" s="38">
        <v>78416</v>
      </c>
      <c r="I47" s="39"/>
      <c r="J47" s="38">
        <v>198</v>
      </c>
      <c r="K47" s="38">
        <v>227</v>
      </c>
      <c r="L47" s="38"/>
      <c r="M47" s="40">
        <f t="shared" si="1"/>
        <v>29</v>
      </c>
      <c r="N47" s="44">
        <v>0.662</v>
      </c>
      <c r="O47" s="44">
        <v>0.672</v>
      </c>
    </row>
    <row r="48" spans="1:15" s="42" customFormat="1" ht="10.5" customHeight="1">
      <c r="A48" s="34"/>
      <c r="B48" s="35" t="s">
        <v>50</v>
      </c>
      <c r="C48" s="43">
        <v>22002</v>
      </c>
      <c r="D48" s="37">
        <v>3906</v>
      </c>
      <c r="E48" s="37">
        <v>4088</v>
      </c>
      <c r="F48" s="37"/>
      <c r="G48" s="38">
        <v>6610</v>
      </c>
      <c r="H48" s="38">
        <v>7028</v>
      </c>
      <c r="I48" s="39"/>
      <c r="J48" s="38">
        <v>214</v>
      </c>
      <c r="K48" s="38">
        <v>292</v>
      </c>
      <c r="L48" s="38"/>
      <c r="M48" s="40">
        <f t="shared" si="1"/>
        <v>78</v>
      </c>
      <c r="N48" s="44">
        <v>0.651</v>
      </c>
      <c r="O48" s="44">
        <v>0.647</v>
      </c>
    </row>
    <row r="49" spans="1:15" s="42" customFormat="1" ht="10.5" customHeight="1">
      <c r="A49" s="34"/>
      <c r="B49" s="35" t="s">
        <v>51</v>
      </c>
      <c r="C49" s="43">
        <v>88419</v>
      </c>
      <c r="D49" s="37">
        <v>16454</v>
      </c>
      <c r="E49" s="37">
        <v>18001</v>
      </c>
      <c r="F49" s="37"/>
      <c r="G49" s="38">
        <v>26872</v>
      </c>
      <c r="H49" s="38">
        <v>29400</v>
      </c>
      <c r="I49" s="39"/>
      <c r="J49" s="38">
        <v>253</v>
      </c>
      <c r="K49" s="38">
        <v>281</v>
      </c>
      <c r="L49" s="38"/>
      <c r="M49" s="40">
        <f t="shared" si="1"/>
        <v>28</v>
      </c>
      <c r="N49" s="44">
        <v>0.572</v>
      </c>
      <c r="O49" s="44">
        <v>0.578</v>
      </c>
    </row>
    <row r="50" spans="1:15" s="42" customFormat="1" ht="10.5" customHeight="1">
      <c r="A50" s="34"/>
      <c r="B50" s="35" t="s">
        <v>52</v>
      </c>
      <c r="C50" s="43">
        <v>17290</v>
      </c>
      <c r="D50" s="37">
        <v>2113</v>
      </c>
      <c r="E50" s="37">
        <v>2172</v>
      </c>
      <c r="F50" s="37"/>
      <c r="G50" s="38">
        <v>3418</v>
      </c>
      <c r="H50" s="38">
        <v>3702</v>
      </c>
      <c r="I50" s="39"/>
      <c r="J50" s="38">
        <v>176</v>
      </c>
      <c r="K50" s="38">
        <v>193</v>
      </c>
      <c r="L50" s="38"/>
      <c r="M50" s="40">
        <f t="shared" si="1"/>
        <v>17</v>
      </c>
      <c r="N50" s="44">
        <v>0.617</v>
      </c>
      <c r="O50" s="44">
        <v>0.641</v>
      </c>
    </row>
    <row r="51" spans="1:15" s="42" customFormat="1" ht="10.5" customHeight="1">
      <c r="A51" s="34"/>
      <c r="B51" s="51" t="s">
        <v>53</v>
      </c>
      <c r="C51" s="43">
        <v>133265</v>
      </c>
      <c r="D51" s="37">
        <v>18396</v>
      </c>
      <c r="E51" s="37">
        <v>19463</v>
      </c>
      <c r="F51" s="37"/>
      <c r="G51" s="38">
        <v>30797</v>
      </c>
      <c r="H51" s="38">
        <v>32231</v>
      </c>
      <c r="I51" s="39"/>
      <c r="J51" s="38">
        <v>186</v>
      </c>
      <c r="K51" s="38">
        <v>213</v>
      </c>
      <c r="L51" s="38"/>
      <c r="M51" s="40">
        <f t="shared" si="1"/>
        <v>27</v>
      </c>
      <c r="N51" s="44">
        <v>0.601</v>
      </c>
      <c r="O51" s="44">
        <v>0.597</v>
      </c>
    </row>
    <row r="52" spans="1:15" s="42" customFormat="1" ht="10.5" customHeight="1">
      <c r="A52" s="34"/>
      <c r="B52" s="35" t="s">
        <v>54</v>
      </c>
      <c r="C52" s="43">
        <v>572689</v>
      </c>
      <c r="D52" s="37">
        <v>147241</v>
      </c>
      <c r="E52" s="37">
        <v>158993</v>
      </c>
      <c r="F52" s="37"/>
      <c r="G52" s="38">
        <v>270466</v>
      </c>
      <c r="H52" s="38">
        <v>287756</v>
      </c>
      <c r="I52" s="39"/>
      <c r="J52" s="38">
        <v>364</v>
      </c>
      <c r="K52" s="38">
        <v>408</v>
      </c>
      <c r="L52" s="38"/>
      <c r="M52" s="40">
        <f t="shared" si="1"/>
        <v>44</v>
      </c>
      <c r="N52" s="44">
        <v>0.465</v>
      </c>
      <c r="O52" s="44">
        <v>0.481</v>
      </c>
    </row>
    <row r="53" spans="1:15" s="42" customFormat="1" ht="10.5" customHeight="1">
      <c r="A53" s="34"/>
      <c r="B53" s="35" t="s">
        <v>55</v>
      </c>
      <c r="C53" s="43">
        <v>77507</v>
      </c>
      <c r="D53" s="37">
        <v>15599</v>
      </c>
      <c r="E53" s="37">
        <v>16361</v>
      </c>
      <c r="F53" s="37"/>
      <c r="G53" s="38">
        <v>24974</v>
      </c>
      <c r="H53" s="38">
        <v>26084</v>
      </c>
      <c r="I53" s="39"/>
      <c r="J53" s="38">
        <v>245</v>
      </c>
      <c r="K53" s="38">
        <v>290</v>
      </c>
      <c r="L53" s="38"/>
      <c r="M53" s="40">
        <f t="shared" si="1"/>
        <v>45</v>
      </c>
      <c r="N53" s="44">
        <v>0.646</v>
      </c>
      <c r="O53" s="44">
        <v>0.654</v>
      </c>
    </row>
    <row r="54" spans="1:15" s="42" customFormat="1" ht="10.5" customHeight="1">
      <c r="A54" s="34"/>
      <c r="B54" s="45" t="s">
        <v>56</v>
      </c>
      <c r="C54" s="46">
        <v>13964</v>
      </c>
      <c r="D54" s="47">
        <v>3355</v>
      </c>
      <c r="E54" s="47">
        <v>3495</v>
      </c>
      <c r="F54" s="47"/>
      <c r="G54" s="48">
        <v>5468</v>
      </c>
      <c r="H54" s="48">
        <v>5752</v>
      </c>
      <c r="I54" s="49"/>
      <c r="J54" s="48">
        <v>302</v>
      </c>
      <c r="K54" s="48">
        <v>392</v>
      </c>
      <c r="L54" s="48"/>
      <c r="M54" s="40">
        <f t="shared" si="1"/>
        <v>90</v>
      </c>
      <c r="N54" s="50">
        <v>0.655</v>
      </c>
      <c r="O54" s="50">
        <v>0.666</v>
      </c>
    </row>
    <row r="55" spans="1:15" s="42" customFormat="1" ht="10.5" customHeight="1">
      <c r="A55" s="34"/>
      <c r="B55" s="35" t="s">
        <v>57</v>
      </c>
      <c r="C55" s="43">
        <v>173477</v>
      </c>
      <c r="D55" s="37">
        <v>59762</v>
      </c>
      <c r="E55" s="37">
        <v>63563</v>
      </c>
      <c r="F55" s="37"/>
      <c r="G55" s="38">
        <v>108076</v>
      </c>
      <c r="H55" s="38">
        <v>115066</v>
      </c>
      <c r="I55" s="39"/>
      <c r="J55" s="38">
        <v>482</v>
      </c>
      <c r="K55" s="38">
        <v>558</v>
      </c>
      <c r="L55" s="38"/>
      <c r="M55" s="40">
        <f t="shared" si="1"/>
        <v>76</v>
      </c>
      <c r="N55" s="44">
        <v>0.59</v>
      </c>
      <c r="O55" s="44">
        <v>0.606</v>
      </c>
    </row>
    <row r="56" spans="1:15" s="42" customFormat="1" ht="10.5" customHeight="1">
      <c r="A56" s="34"/>
      <c r="B56" s="35" t="s">
        <v>58</v>
      </c>
      <c r="C56" s="43">
        <v>157160</v>
      </c>
      <c r="D56" s="37">
        <v>31237</v>
      </c>
      <c r="E56" s="37">
        <v>33277</v>
      </c>
      <c r="F56" s="37"/>
      <c r="G56" s="38">
        <v>51235</v>
      </c>
      <c r="H56" s="38">
        <v>55501</v>
      </c>
      <c r="I56" s="39"/>
      <c r="J56" s="38">
        <v>254</v>
      </c>
      <c r="K56" s="38">
        <v>298</v>
      </c>
      <c r="L56" s="38"/>
      <c r="M56" s="40">
        <f t="shared" si="1"/>
        <v>44</v>
      </c>
      <c r="N56" s="44">
        <v>0.589</v>
      </c>
      <c r="O56" s="44">
        <v>0.603</v>
      </c>
    </row>
    <row r="57" spans="1:15" s="42" customFormat="1" ht="10.5" customHeight="1">
      <c r="A57" s="34"/>
      <c r="B57" s="35" t="s">
        <v>59</v>
      </c>
      <c r="C57" s="43">
        <v>38896</v>
      </c>
      <c r="D57" s="37">
        <v>4918</v>
      </c>
      <c r="E57" s="37">
        <v>5396</v>
      </c>
      <c r="F57" s="37"/>
      <c r="G57" s="38">
        <v>7778</v>
      </c>
      <c r="H57" s="38">
        <v>8637</v>
      </c>
      <c r="I57" s="39"/>
      <c r="J57" s="38">
        <v>176</v>
      </c>
      <c r="K57" s="38">
        <v>198</v>
      </c>
      <c r="L57" s="38"/>
      <c r="M57" s="40">
        <f t="shared" si="1"/>
        <v>22</v>
      </c>
      <c r="N57" s="44">
        <v>0.424</v>
      </c>
      <c r="O57" s="44">
        <v>0.435</v>
      </c>
    </row>
    <row r="58" spans="1:15" s="42" customFormat="1" ht="10.5" customHeight="1">
      <c r="A58" s="34"/>
      <c r="B58" s="35" t="s">
        <v>60</v>
      </c>
      <c r="C58" s="43">
        <v>140575</v>
      </c>
      <c r="D58" s="37">
        <v>26593</v>
      </c>
      <c r="E58" s="37">
        <v>27269</v>
      </c>
      <c r="F58" s="37"/>
      <c r="G58" s="38">
        <v>42450</v>
      </c>
      <c r="H58" s="38">
        <v>43830</v>
      </c>
      <c r="I58" s="39"/>
      <c r="J58" s="38">
        <v>243</v>
      </c>
      <c r="K58" s="38">
        <v>280</v>
      </c>
      <c r="L58" s="38"/>
      <c r="M58" s="40">
        <f t="shared" si="1"/>
        <v>37</v>
      </c>
      <c r="N58" s="44">
        <v>0.672</v>
      </c>
      <c r="O58" s="44">
        <v>0.684</v>
      </c>
    </row>
    <row r="59" spans="1:15" s="42" customFormat="1" ht="10.5" customHeight="1">
      <c r="A59" s="34"/>
      <c r="B59" s="35" t="s">
        <v>61</v>
      </c>
      <c r="C59" s="43">
        <v>12685</v>
      </c>
      <c r="D59" s="37">
        <v>1073</v>
      </c>
      <c r="E59" s="37">
        <v>1162</v>
      </c>
      <c r="F59" s="37"/>
      <c r="G59" s="38">
        <v>1599</v>
      </c>
      <c r="H59" s="38">
        <v>1693</v>
      </c>
      <c r="I59" s="39"/>
      <c r="J59" s="38">
        <v>111</v>
      </c>
      <c r="K59" s="38">
        <v>122</v>
      </c>
      <c r="L59" s="38"/>
      <c r="M59" s="40">
        <f t="shared" si="1"/>
        <v>11</v>
      </c>
      <c r="N59" s="44">
        <v>0.473</v>
      </c>
      <c r="O59" s="44">
        <v>0.513</v>
      </c>
    </row>
    <row r="60" spans="1:15" s="42" customFormat="1" ht="6.75" customHeight="1">
      <c r="A60" s="34"/>
      <c r="B60" s="35"/>
      <c r="C60" s="52"/>
      <c r="D60" s="53"/>
      <c r="E60" s="53"/>
      <c r="F60" s="53"/>
      <c r="G60" s="39"/>
      <c r="H60" s="39"/>
      <c r="I60" s="39"/>
      <c r="J60" s="38"/>
      <c r="K60" s="38"/>
      <c r="L60" s="38"/>
      <c r="M60" s="40"/>
      <c r="N60" s="54"/>
      <c r="O60" s="54"/>
    </row>
    <row r="61" spans="1:15" s="42" customFormat="1" ht="10.5" customHeight="1">
      <c r="A61" s="34"/>
      <c r="B61" s="35" t="s">
        <v>62</v>
      </c>
      <c r="C61" s="43">
        <f>SUM(C9:C59)</f>
        <v>6878785</v>
      </c>
      <c r="D61" s="37">
        <f>SUM(D9:D59)</f>
        <v>1546020</v>
      </c>
      <c r="E61" s="37">
        <f>SUM(E9:E59)</f>
        <v>1653962</v>
      </c>
      <c r="F61" s="37"/>
      <c r="G61" s="38">
        <f>SUM(G9:G59)</f>
        <v>2674296</v>
      </c>
      <c r="H61" s="38">
        <f>SUM(H9:H59)</f>
        <v>2860912</v>
      </c>
      <c r="I61" s="39"/>
      <c r="J61" s="38">
        <v>289</v>
      </c>
      <c r="K61" s="38">
        <v>353</v>
      </c>
      <c r="L61" s="38"/>
      <c r="M61" s="55">
        <f>K61-J61</f>
        <v>64</v>
      </c>
      <c r="N61" s="41">
        <v>0.574</v>
      </c>
      <c r="O61" s="41">
        <v>0.585</v>
      </c>
    </row>
    <row r="62" spans="1:15" s="42" customFormat="1" ht="10.5" customHeight="1">
      <c r="A62" s="34"/>
      <c r="B62" s="35" t="s">
        <v>63</v>
      </c>
      <c r="C62" s="52"/>
      <c r="D62" s="37">
        <v>34801</v>
      </c>
      <c r="E62" s="37">
        <v>37943</v>
      </c>
      <c r="F62" s="37"/>
      <c r="G62" s="38">
        <v>62149</v>
      </c>
      <c r="H62" s="38">
        <v>69017</v>
      </c>
      <c r="I62" s="39"/>
      <c r="J62" s="56"/>
      <c r="K62" s="56"/>
      <c r="L62" s="56"/>
      <c r="M62" s="57"/>
      <c r="N62" s="44">
        <v>0.75</v>
      </c>
      <c r="O62" s="44">
        <v>0.762</v>
      </c>
    </row>
    <row r="63" spans="1:15" s="42" customFormat="1" ht="10.5" customHeight="1">
      <c r="A63" s="34"/>
      <c r="B63" s="35" t="s">
        <v>64</v>
      </c>
      <c r="C63" s="58">
        <f>C61</f>
        <v>6878785</v>
      </c>
      <c r="D63" s="59">
        <f>SUM(D61:D62)</f>
        <v>1580821</v>
      </c>
      <c r="E63" s="59">
        <f>SUM(E61:E62)</f>
        <v>1691905</v>
      </c>
      <c r="F63" s="59"/>
      <c r="G63" s="60">
        <f>SUM(G61:G62)</f>
        <v>2736445</v>
      </c>
      <c r="H63" s="60">
        <f>SUM(H61:H62)</f>
        <v>2929929</v>
      </c>
      <c r="I63" s="61"/>
      <c r="J63" s="62"/>
      <c r="K63" s="62"/>
      <c r="L63" s="62"/>
      <c r="M63" s="57"/>
      <c r="N63" s="44">
        <v>0.578</v>
      </c>
      <c r="O63" s="44">
        <v>0.589</v>
      </c>
    </row>
    <row r="64" spans="1:15" s="42" customFormat="1" ht="3.75" customHeight="1">
      <c r="A64" s="63"/>
      <c r="B64" s="64"/>
      <c r="C64" s="65"/>
      <c r="D64" s="65"/>
      <c r="E64" s="65"/>
      <c r="F64" s="65"/>
      <c r="G64" s="66"/>
      <c r="H64" s="66"/>
      <c r="I64" s="66"/>
      <c r="J64" s="67"/>
      <c r="K64" s="67"/>
      <c r="L64" s="67"/>
      <c r="M64" s="68"/>
      <c r="N64" s="64"/>
      <c r="O64" s="69"/>
    </row>
    <row r="65" spans="1:15" s="42" customFormat="1" ht="10.5" customHeight="1">
      <c r="A65" s="63"/>
      <c r="B65" s="70" t="s">
        <v>69</v>
      </c>
      <c r="C65" s="23"/>
      <c r="D65" s="23"/>
      <c r="E65" s="23"/>
      <c r="F65" s="23"/>
      <c r="G65" s="23"/>
      <c r="H65" s="23"/>
      <c r="I65" s="23"/>
      <c r="J65" s="20"/>
      <c r="K65" s="20"/>
      <c r="L65" s="20"/>
      <c r="M65" s="22"/>
      <c r="N65" s="23"/>
      <c r="O65" s="71"/>
    </row>
    <row r="66" spans="1:15" s="42" customFormat="1" ht="11.25" customHeight="1">
      <c r="A66" s="72"/>
      <c r="B66" s="23" t="s">
        <v>66</v>
      </c>
      <c r="C66" s="23"/>
      <c r="D66" s="23"/>
      <c r="E66" s="23"/>
      <c r="F66" s="23"/>
      <c r="G66" s="23"/>
      <c r="H66" s="23"/>
      <c r="I66" s="23"/>
      <c r="J66" s="20"/>
      <c r="K66" s="20"/>
      <c r="L66" s="20"/>
      <c r="M66" s="22"/>
      <c r="N66" s="23"/>
      <c r="O66" s="71"/>
    </row>
    <row r="67" spans="1:15" s="42" customFormat="1" ht="11.25" customHeight="1" thickBot="1">
      <c r="A67" s="73"/>
      <c r="B67" s="74"/>
      <c r="C67" s="74"/>
      <c r="D67" s="74"/>
      <c r="E67" s="74"/>
      <c r="F67" s="74"/>
      <c r="G67" s="74"/>
      <c r="H67" s="74"/>
      <c r="I67" s="74"/>
      <c r="J67" s="75"/>
      <c r="K67" s="75"/>
      <c r="L67" s="75"/>
      <c r="M67" s="76"/>
      <c r="N67" s="74"/>
      <c r="O67" s="77"/>
    </row>
    <row r="68" ht="10.5" customHeight="1">
      <c r="O68"/>
    </row>
    <row r="69" ht="10.5" customHeight="1">
      <c r="O69" s="8"/>
    </row>
    <row r="70" ht="10.5" customHeight="1"/>
    <row r="71" ht="10.5" customHeight="1"/>
  </sheetData>
  <sheetProtection/>
  <mergeCells count="2">
    <mergeCell ref="N7:O7"/>
    <mergeCell ref="D7:E7"/>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Light,Regular"&amp;10© 2009 The College Board.  All rights reserved.  College Board, Advanced Placement Program, AP,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Krajewski, Nicole</cp:lastModifiedBy>
  <cp:lastPrinted>2009-08-28T13:39:16Z</cp:lastPrinted>
  <dcterms:created xsi:type="dcterms:W3CDTF">1999-07-30T17:30:46Z</dcterms:created>
  <dcterms:modified xsi:type="dcterms:W3CDTF">2009-08-28T13:40:19Z</dcterms:modified>
  <cp:category/>
  <cp:version/>
  <cp:contentType/>
  <cp:contentStatus/>
</cp:coreProperties>
</file>