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gion Volume" sheetId="1" r:id="rId1"/>
  </sheets>
  <definedNames>
    <definedName name="_xlnm.Print_Area" localSheetId="0">'Region Volume'!$A$1:$V$70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<sst xmlns="http://schemas.openxmlformats.org/spreadsheetml/2006/main" count="74" uniqueCount="65">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</sst>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tabSelected="1" zoomScale="90" zoomScaleNormal="90" zoomScalePageLayoutView="70" workbookViewId="0" topLeftCell="A1">
      <selection activeCell="V64" sqref="V64"/>
    </sheetView>
  </sheetViews>
  <sheetFormatPr defaultColWidth="0" defaultRowHeight="15.75" zeroHeight="1"/>
  <cols>
    <col min="1" max="1" width="18.00390625" style="2" customWidth="1"/>
    <col min="2" max="19" width="9.00390625" style="2" customWidth="1"/>
    <col min="20" max="20" width="10.50390625" style="2" customWidth="1"/>
    <col min="21" max="21" width="9.00390625" style="2" customWidth="1"/>
    <col min="22" max="22" width="10.50390625" style="2" customWidth="1"/>
    <col min="23" max="254" width="9.00390625" style="2" hidden="1" customWidth="1"/>
    <col min="255" max="255" width="2.75390625" style="2" hidden="1" customWidth="1"/>
    <col min="256" max="16384" width="2.75390625" style="2" hidden="1" customWidth="1"/>
  </cols>
  <sheetData>
    <row r="1" spans="1:22" s="1" customFormat="1" ht="25.5" customHeight="1">
      <c r="A1" s="11" t="s">
        <v>64</v>
      </c>
      <c r="B1" s="1">
        <v>2006</v>
      </c>
      <c r="C1" s="10" t="s">
        <v>63</v>
      </c>
      <c r="D1" s="1">
        <v>2007</v>
      </c>
      <c r="E1" s="10" t="s">
        <v>63</v>
      </c>
      <c r="F1" s="1">
        <v>2008</v>
      </c>
      <c r="G1" s="10" t="s">
        <v>63</v>
      </c>
      <c r="H1" s="1">
        <v>2009</v>
      </c>
      <c r="I1" s="10" t="s">
        <v>63</v>
      </c>
      <c r="J1" s="1">
        <v>2010</v>
      </c>
      <c r="K1" s="10" t="s">
        <v>63</v>
      </c>
      <c r="L1" s="1">
        <v>2011</v>
      </c>
      <c r="M1" s="10" t="s">
        <v>63</v>
      </c>
      <c r="N1" s="1">
        <v>2012</v>
      </c>
      <c r="O1" s="10" t="s">
        <v>63</v>
      </c>
      <c r="P1" s="1">
        <v>2013</v>
      </c>
      <c r="Q1" s="10" t="s">
        <v>63</v>
      </c>
      <c r="R1" s="1">
        <v>2014</v>
      </c>
      <c r="S1" s="10" t="s">
        <v>63</v>
      </c>
      <c r="T1" s="1">
        <v>2015</v>
      </c>
      <c r="U1" s="10" t="s">
        <v>63</v>
      </c>
      <c r="V1" s="1">
        <v>2016</v>
      </c>
    </row>
    <row r="2" spans="1:22" ht="12" customHeight="1">
      <c r="A2" s="1" t="s">
        <v>0</v>
      </c>
      <c r="T2" s="3"/>
      <c r="V2" s="3"/>
    </row>
    <row r="3" spans="1:22" ht="12" customHeight="1">
      <c r="A3" s="2" t="s">
        <v>1</v>
      </c>
      <c r="B3" s="3">
        <v>8220</v>
      </c>
      <c r="C3" s="4">
        <f aca="true" t="shared" si="0" ref="C3:C9">(D3-B3)/B3</f>
        <v>-0.032846715328467155</v>
      </c>
      <c r="D3" s="3">
        <v>7950</v>
      </c>
      <c r="E3" s="4">
        <f aca="true" t="shared" si="1" ref="E3:E9">(F3-D3)/D3</f>
        <v>0.0210062893081761</v>
      </c>
      <c r="F3" s="3">
        <v>8117</v>
      </c>
      <c r="G3" s="4">
        <f aca="true" t="shared" si="2" ref="G3:I9">(H3-F3)/F3</f>
        <v>0.0650486632992485</v>
      </c>
      <c r="H3" s="3">
        <v>8645</v>
      </c>
      <c r="I3" s="4">
        <f t="shared" si="2"/>
        <v>0.02186234817813765</v>
      </c>
      <c r="J3" s="3">
        <v>8834</v>
      </c>
      <c r="K3" s="4">
        <f aca="true" t="shared" si="3" ref="K3:K9">(L3-J3)/J3</f>
        <v>0.05309033280507131</v>
      </c>
      <c r="L3" s="3">
        <v>9303</v>
      </c>
      <c r="M3" s="4">
        <f aca="true" t="shared" si="4" ref="M3:M9">(N3-L3)/L3</f>
        <v>0.10663226916048586</v>
      </c>
      <c r="N3" s="3">
        <v>10295</v>
      </c>
      <c r="O3" s="4">
        <f aca="true" t="shared" si="5" ref="O3:O9">(P3-N3)/N3</f>
        <v>0.07634774162214668</v>
      </c>
      <c r="P3" s="3">
        <v>11081</v>
      </c>
      <c r="Q3" s="4">
        <f aca="true" t="shared" si="6" ref="Q3:Q9">(R3-P3)/P3</f>
        <v>0.03564660229221189</v>
      </c>
      <c r="R3" s="3">
        <v>11476</v>
      </c>
      <c r="S3" s="4">
        <f aca="true" t="shared" si="7" ref="S3:U9">(T3-R3)/R3</f>
        <v>0.014116416869989544</v>
      </c>
      <c r="T3" s="13">
        <v>11638</v>
      </c>
      <c r="U3" s="4">
        <f t="shared" si="7"/>
        <v>0.033424987111187486</v>
      </c>
      <c r="V3" s="13">
        <v>12027</v>
      </c>
    </row>
    <row r="4" spans="1:22" ht="12" customHeight="1">
      <c r="A4" s="2" t="s">
        <v>2</v>
      </c>
      <c r="B4" s="3">
        <v>5888</v>
      </c>
      <c r="C4" s="4">
        <f t="shared" si="0"/>
        <v>0.18308423913043478</v>
      </c>
      <c r="D4" s="3">
        <v>6966</v>
      </c>
      <c r="E4" s="4">
        <f t="shared" si="1"/>
        <v>0.17212173413723802</v>
      </c>
      <c r="F4" s="3">
        <v>8165</v>
      </c>
      <c r="G4" s="4">
        <f t="shared" si="2"/>
        <v>-0.08560930802204532</v>
      </c>
      <c r="H4" s="3">
        <v>7466</v>
      </c>
      <c r="I4" s="4">
        <f t="shared" si="2"/>
        <v>0.0325475488882936</v>
      </c>
      <c r="J4" s="3">
        <v>7709</v>
      </c>
      <c r="K4" s="4">
        <f t="shared" si="3"/>
        <v>0.028538072382929044</v>
      </c>
      <c r="L4" s="3">
        <v>7929</v>
      </c>
      <c r="M4" s="4">
        <f t="shared" si="4"/>
        <v>0.1262454281750536</v>
      </c>
      <c r="N4" s="3">
        <v>8930</v>
      </c>
      <c r="O4" s="4">
        <f t="shared" si="5"/>
        <v>0.10638297872340426</v>
      </c>
      <c r="P4" s="3">
        <v>9880</v>
      </c>
      <c r="Q4" s="4">
        <f t="shared" si="6"/>
        <v>0.033704453441295544</v>
      </c>
      <c r="R4" s="3">
        <v>10213</v>
      </c>
      <c r="S4" s="4">
        <f t="shared" si="7"/>
        <v>0.06707137961421718</v>
      </c>
      <c r="T4" s="13">
        <v>10898</v>
      </c>
      <c r="U4" s="4">
        <f t="shared" si="7"/>
        <v>0.06826940723068453</v>
      </c>
      <c r="V4" s="13">
        <v>11642</v>
      </c>
    </row>
    <row r="5" spans="1:22" ht="12" customHeight="1">
      <c r="A5" s="2" t="s">
        <v>3</v>
      </c>
      <c r="B5" s="3">
        <v>76774</v>
      </c>
      <c r="C5" s="4">
        <f t="shared" si="0"/>
        <v>0.08187667700002606</v>
      </c>
      <c r="D5" s="3">
        <v>83060</v>
      </c>
      <c r="E5" s="4">
        <f t="shared" si="1"/>
        <v>0.09280038526366483</v>
      </c>
      <c r="F5" s="3">
        <v>90768</v>
      </c>
      <c r="G5" s="4">
        <f t="shared" si="2"/>
        <v>0.0702780715670721</v>
      </c>
      <c r="H5" s="3">
        <v>97147</v>
      </c>
      <c r="I5" s="4">
        <f t="shared" si="2"/>
        <v>0.07030582519274914</v>
      </c>
      <c r="J5" s="3">
        <v>103977</v>
      </c>
      <c r="K5" s="4">
        <f t="shared" si="3"/>
        <v>0.06409109706954423</v>
      </c>
      <c r="L5" s="3">
        <v>110641</v>
      </c>
      <c r="M5" s="4">
        <f t="shared" si="4"/>
        <v>0.053985412279353946</v>
      </c>
      <c r="N5" s="3">
        <v>116614</v>
      </c>
      <c r="O5" s="4">
        <f t="shared" si="5"/>
        <v>0.05241223180750167</v>
      </c>
      <c r="P5" s="3">
        <v>122726</v>
      </c>
      <c r="Q5" s="4">
        <f t="shared" si="6"/>
        <v>0.011163078728223847</v>
      </c>
      <c r="R5" s="3">
        <v>124096</v>
      </c>
      <c r="S5" s="4">
        <f t="shared" si="7"/>
        <v>-0.009065562145435791</v>
      </c>
      <c r="T5" s="13">
        <v>122971</v>
      </c>
      <c r="U5" s="4">
        <f t="shared" si="7"/>
        <v>0.012263053890754732</v>
      </c>
      <c r="V5" s="13">
        <v>124479</v>
      </c>
    </row>
    <row r="6" spans="1:22" ht="12" customHeight="1">
      <c r="A6" s="2" t="s">
        <v>4</v>
      </c>
      <c r="B6" s="3">
        <v>69819</v>
      </c>
      <c r="C6" s="4">
        <f t="shared" si="0"/>
        <v>0.09495982468955443</v>
      </c>
      <c r="D6" s="3">
        <v>76449</v>
      </c>
      <c r="E6" s="4">
        <f t="shared" si="1"/>
        <v>0.07913772580413087</v>
      </c>
      <c r="F6" s="3">
        <v>82499</v>
      </c>
      <c r="G6" s="4">
        <f t="shared" si="2"/>
        <v>0.036170135395580554</v>
      </c>
      <c r="H6" s="3">
        <v>85483</v>
      </c>
      <c r="I6" s="4">
        <f t="shared" si="2"/>
        <v>0.05150731724436438</v>
      </c>
      <c r="J6" s="3">
        <v>89886</v>
      </c>
      <c r="K6" s="4">
        <f t="shared" si="3"/>
        <v>0.06345815811138553</v>
      </c>
      <c r="L6" s="3">
        <v>95590</v>
      </c>
      <c r="M6" s="4">
        <f t="shared" si="4"/>
        <v>0.0825713986818705</v>
      </c>
      <c r="N6" s="3">
        <v>103483</v>
      </c>
      <c r="O6" s="4">
        <f t="shared" si="5"/>
        <v>0.07614777306417479</v>
      </c>
      <c r="P6" s="3">
        <v>111363</v>
      </c>
      <c r="Q6" s="4">
        <f t="shared" si="6"/>
        <v>0.06901753724306996</v>
      </c>
      <c r="R6" s="3">
        <v>119049</v>
      </c>
      <c r="S6" s="4">
        <f t="shared" si="7"/>
        <v>0.09183613470083747</v>
      </c>
      <c r="T6" s="13">
        <v>129982</v>
      </c>
      <c r="U6" s="4">
        <f t="shared" si="7"/>
        <v>0.06423966395347049</v>
      </c>
      <c r="V6" s="13">
        <v>138332</v>
      </c>
    </row>
    <row r="7" spans="1:22" ht="12" customHeight="1">
      <c r="A7" s="2" t="s">
        <v>5</v>
      </c>
      <c r="B7" s="3">
        <v>179181</v>
      </c>
      <c r="C7" s="4">
        <f t="shared" si="0"/>
        <v>0.07720126575920438</v>
      </c>
      <c r="D7" s="3">
        <v>193014</v>
      </c>
      <c r="E7" s="4">
        <f t="shared" si="1"/>
        <v>0.03934947723999296</v>
      </c>
      <c r="F7" s="3">
        <v>200609</v>
      </c>
      <c r="G7" s="4">
        <f t="shared" si="2"/>
        <v>0.03876196980195305</v>
      </c>
      <c r="H7" s="3">
        <v>208385</v>
      </c>
      <c r="I7" s="4">
        <f t="shared" si="2"/>
        <v>0.055512632867048974</v>
      </c>
      <c r="J7" s="3">
        <v>219953</v>
      </c>
      <c r="K7" s="4">
        <f t="shared" si="3"/>
        <v>0.037253413229189875</v>
      </c>
      <c r="L7" s="3">
        <v>228147</v>
      </c>
      <c r="M7" s="4">
        <f t="shared" si="4"/>
        <v>0.04043007359290282</v>
      </c>
      <c r="N7" s="3">
        <v>237371</v>
      </c>
      <c r="O7" s="4">
        <f t="shared" si="5"/>
        <v>0.03214798774913532</v>
      </c>
      <c r="P7" s="3">
        <v>245002</v>
      </c>
      <c r="Q7" s="4">
        <f t="shared" si="6"/>
        <v>0.04860368486787863</v>
      </c>
      <c r="R7" s="3">
        <v>256910</v>
      </c>
      <c r="S7" s="4">
        <f t="shared" si="7"/>
        <v>0.049239033124440466</v>
      </c>
      <c r="T7" s="13">
        <v>269560</v>
      </c>
      <c r="U7" s="4">
        <f t="shared" si="7"/>
        <v>0.03325419201661968</v>
      </c>
      <c r="V7" s="13">
        <v>278524</v>
      </c>
    </row>
    <row r="8" spans="1:22" ht="12" customHeight="1">
      <c r="A8" s="2" t="s">
        <v>6</v>
      </c>
      <c r="B8" s="5">
        <v>63793</v>
      </c>
      <c r="C8" s="6">
        <f t="shared" si="0"/>
        <v>0.0883639270766385</v>
      </c>
      <c r="D8" s="5">
        <v>69430</v>
      </c>
      <c r="E8" s="6">
        <f t="shared" si="1"/>
        <v>0.07357050266455423</v>
      </c>
      <c r="F8" s="5">
        <v>74538</v>
      </c>
      <c r="G8" s="6">
        <f t="shared" si="2"/>
        <v>0.05202715393490569</v>
      </c>
      <c r="H8" s="5">
        <v>78416</v>
      </c>
      <c r="I8" s="6">
        <f t="shared" si="2"/>
        <v>0.07207712711691491</v>
      </c>
      <c r="J8" s="5">
        <v>84068</v>
      </c>
      <c r="K8" s="6">
        <f t="shared" si="3"/>
        <v>0.08958224294618643</v>
      </c>
      <c r="L8" s="5">
        <v>91599</v>
      </c>
      <c r="M8" s="6">
        <f t="shared" si="4"/>
        <v>0.060491926767759475</v>
      </c>
      <c r="N8" s="5">
        <v>97140</v>
      </c>
      <c r="O8" s="6">
        <f t="shared" si="5"/>
        <v>0.08214947498455837</v>
      </c>
      <c r="P8" s="5">
        <v>105120</v>
      </c>
      <c r="Q8" s="6">
        <f t="shared" si="6"/>
        <v>0.06959665144596651</v>
      </c>
      <c r="R8" s="5">
        <v>112436</v>
      </c>
      <c r="S8" s="6">
        <f t="shared" si="7"/>
        <v>0.07628339677683305</v>
      </c>
      <c r="T8" s="14">
        <v>121013</v>
      </c>
      <c r="U8" s="6">
        <f t="shared" si="7"/>
        <v>0.0550602001437862</v>
      </c>
      <c r="V8" s="14">
        <v>127676</v>
      </c>
    </row>
    <row r="9" spans="2:22" ht="12" customHeight="1">
      <c r="B9" s="3">
        <v>403675</v>
      </c>
      <c r="C9" s="4">
        <f t="shared" si="0"/>
        <v>0.08222951631882083</v>
      </c>
      <c r="D9" s="3">
        <v>436869</v>
      </c>
      <c r="E9" s="4">
        <f t="shared" si="1"/>
        <v>0.06369643989388123</v>
      </c>
      <c r="F9" s="3">
        <f>SUM(F3:F8)</f>
        <v>464696</v>
      </c>
      <c r="G9" s="4">
        <f t="shared" si="2"/>
        <v>0.044859434985452855</v>
      </c>
      <c r="H9" s="3">
        <f>SUM(H3:H8)</f>
        <v>485542</v>
      </c>
      <c r="I9" s="4">
        <f t="shared" si="2"/>
        <v>0.059490219177743636</v>
      </c>
      <c r="J9" s="3">
        <f>SUM(J3:J8)</f>
        <v>514427</v>
      </c>
      <c r="K9" s="4">
        <f t="shared" si="3"/>
        <v>0.05594962939348051</v>
      </c>
      <c r="L9" s="3">
        <f>SUM(L3:L8)</f>
        <v>543209</v>
      </c>
      <c r="M9" s="4">
        <f t="shared" si="4"/>
        <v>0.05637609097051043</v>
      </c>
      <c r="N9" s="3">
        <f>SUM(N3:N8)</f>
        <v>573833</v>
      </c>
      <c r="O9" s="4">
        <f t="shared" si="5"/>
        <v>0.054613450254690825</v>
      </c>
      <c r="P9" s="3">
        <f>SUM(P3:P8)</f>
        <v>605172</v>
      </c>
      <c r="Q9" s="4">
        <f t="shared" si="6"/>
        <v>0.0479334800684764</v>
      </c>
      <c r="R9" s="3">
        <f>SUM(R3:R8)</f>
        <v>634180</v>
      </c>
      <c r="S9" s="4">
        <f t="shared" si="7"/>
        <v>0.0502727932132833</v>
      </c>
      <c r="T9" s="13">
        <f>SUM(T3:T8)</f>
        <v>666062</v>
      </c>
      <c r="U9" s="4">
        <f t="shared" si="7"/>
        <v>0.03996324666472491</v>
      </c>
      <c r="V9" s="13">
        <f>SUM(V3:V8)</f>
        <v>692680</v>
      </c>
    </row>
    <row r="10" spans="1:22" ht="12" customHeight="1">
      <c r="A10" s="1" t="s">
        <v>7</v>
      </c>
      <c r="B10" s="3"/>
      <c r="D10" s="3"/>
      <c r="F10" s="3"/>
      <c r="H10" s="3"/>
      <c r="T10" s="3"/>
      <c r="V10" s="3"/>
    </row>
    <row r="11" spans="1:22" ht="12" customHeight="1">
      <c r="A11" s="2" t="s">
        <v>8</v>
      </c>
      <c r="B11" s="3">
        <v>88801</v>
      </c>
      <c r="C11" s="4">
        <f aca="true" t="shared" si="8" ref="C11:C24">(D11-B11)/B11</f>
        <v>0.10413171022848841</v>
      </c>
      <c r="D11" s="3">
        <v>98048</v>
      </c>
      <c r="E11" s="4">
        <f aca="true" t="shared" si="9" ref="E11:E24">(F11-D11)/D11</f>
        <v>0.0842138544386423</v>
      </c>
      <c r="F11" s="3">
        <v>106305</v>
      </c>
      <c r="G11" s="4">
        <f aca="true" t="shared" si="10" ref="G11:I24">(H11-F11)/F11</f>
        <v>0.08079582333850713</v>
      </c>
      <c r="H11" s="3">
        <v>114894</v>
      </c>
      <c r="I11" s="4">
        <f t="shared" si="10"/>
        <v>0.09795985865232301</v>
      </c>
      <c r="J11" s="7">
        <v>126149</v>
      </c>
      <c r="K11" s="4">
        <f aca="true" t="shared" si="11" ref="K11:K24">(L11-J11)/J11</f>
        <v>0.09466583167524119</v>
      </c>
      <c r="L11" s="7">
        <v>138091</v>
      </c>
      <c r="M11" s="4">
        <f aca="true" t="shared" si="12" ref="M11:M24">(N11-L11)/L11</f>
        <v>0.10585773149589764</v>
      </c>
      <c r="N11" s="7">
        <v>152709</v>
      </c>
      <c r="O11" s="4">
        <f aca="true" t="shared" si="13" ref="O11:O24">(P11-N11)/N11</f>
        <v>0.09425115743014492</v>
      </c>
      <c r="P11" s="7">
        <v>167102</v>
      </c>
      <c r="Q11" s="4">
        <f aca="true" t="shared" si="14" ref="Q11:Q24">(R11-P11)/P11</f>
        <v>0.07466696987468732</v>
      </c>
      <c r="R11" s="7">
        <v>179579</v>
      </c>
      <c r="S11" s="4">
        <f aca="true" t="shared" si="15" ref="S11:U24">(T11-R11)/R11</f>
        <v>0.07990912077692826</v>
      </c>
      <c r="T11" s="13">
        <v>193929</v>
      </c>
      <c r="U11" s="4">
        <f t="shared" si="15"/>
        <v>0.07090223741678656</v>
      </c>
      <c r="V11" s="13">
        <v>207679</v>
      </c>
    </row>
    <row r="12" spans="1:22" ht="12" customHeight="1">
      <c r="A12" s="2" t="s">
        <v>9</v>
      </c>
      <c r="B12" s="3">
        <v>29807</v>
      </c>
      <c r="C12" s="4">
        <f t="shared" si="8"/>
        <v>0.1168852954004093</v>
      </c>
      <c r="D12" s="3">
        <v>33291</v>
      </c>
      <c r="E12" s="4">
        <f t="shared" si="9"/>
        <v>0.10861794478988315</v>
      </c>
      <c r="F12" s="3">
        <v>36907</v>
      </c>
      <c r="G12" s="4">
        <f t="shared" si="10"/>
        <v>0.16235402498171078</v>
      </c>
      <c r="H12" s="3">
        <v>42899</v>
      </c>
      <c r="I12" s="4">
        <f t="shared" si="10"/>
        <v>0.26767523718501596</v>
      </c>
      <c r="J12" s="7">
        <v>54382</v>
      </c>
      <c r="K12" s="4">
        <f t="shared" si="11"/>
        <v>0.11272112095914089</v>
      </c>
      <c r="L12" s="7">
        <v>60512</v>
      </c>
      <c r="M12" s="4">
        <f t="shared" si="12"/>
        <v>0.09019698572184029</v>
      </c>
      <c r="N12" s="7">
        <v>65970</v>
      </c>
      <c r="O12" s="4">
        <f t="shared" si="13"/>
        <v>0.027391238441715933</v>
      </c>
      <c r="P12" s="7">
        <v>67777</v>
      </c>
      <c r="Q12" s="4">
        <f t="shared" si="14"/>
        <v>0.07644186080823878</v>
      </c>
      <c r="R12" s="7">
        <v>72958</v>
      </c>
      <c r="S12" s="4">
        <f t="shared" si="15"/>
        <v>0.056580498368924585</v>
      </c>
      <c r="T12" s="13">
        <v>77086</v>
      </c>
      <c r="U12" s="4">
        <f t="shared" si="15"/>
        <v>0.06312430272682458</v>
      </c>
      <c r="V12" s="13">
        <v>81952</v>
      </c>
    </row>
    <row r="13" spans="1:22" ht="12" customHeight="1">
      <c r="A13" s="2" t="s">
        <v>10</v>
      </c>
      <c r="B13" s="3">
        <v>9833</v>
      </c>
      <c r="C13" s="4">
        <f t="shared" si="8"/>
        <v>0.09590155598494864</v>
      </c>
      <c r="D13" s="3">
        <v>10776</v>
      </c>
      <c r="E13" s="4">
        <f t="shared" si="9"/>
        <v>0.0937268002969562</v>
      </c>
      <c r="F13" s="3">
        <v>11786</v>
      </c>
      <c r="G13" s="4">
        <f t="shared" si="10"/>
        <v>0.06159850670286781</v>
      </c>
      <c r="H13" s="3">
        <v>12512</v>
      </c>
      <c r="I13" s="4">
        <f t="shared" si="10"/>
        <v>0.12116368286445013</v>
      </c>
      <c r="J13" s="7">
        <v>14028</v>
      </c>
      <c r="K13" s="4">
        <f t="shared" si="11"/>
        <v>0.06187624750499002</v>
      </c>
      <c r="L13" s="7">
        <v>14896</v>
      </c>
      <c r="M13" s="4">
        <f t="shared" si="12"/>
        <v>0.10183941997851773</v>
      </c>
      <c r="N13" s="7">
        <v>16413</v>
      </c>
      <c r="O13" s="4">
        <f t="shared" si="13"/>
        <v>0.07402668616340706</v>
      </c>
      <c r="P13" s="7">
        <v>17628</v>
      </c>
      <c r="Q13" s="4">
        <f t="shared" si="14"/>
        <v>0.06988881325164512</v>
      </c>
      <c r="R13" s="7">
        <v>18860</v>
      </c>
      <c r="S13" s="4">
        <f t="shared" si="15"/>
        <v>0.049151643690349946</v>
      </c>
      <c r="T13" s="13">
        <v>19787</v>
      </c>
      <c r="U13" s="4">
        <f t="shared" si="15"/>
        <v>0.06539647243139435</v>
      </c>
      <c r="V13" s="13">
        <v>21081</v>
      </c>
    </row>
    <row r="14" spans="1:22" ht="12" customHeight="1">
      <c r="A14" s="2" t="s">
        <v>11</v>
      </c>
      <c r="B14" s="3">
        <v>8842</v>
      </c>
      <c r="C14" s="4">
        <f t="shared" si="8"/>
        <v>0.1302872653245872</v>
      </c>
      <c r="D14" s="3">
        <v>9994</v>
      </c>
      <c r="E14" s="4">
        <f t="shared" si="9"/>
        <v>0.17620572343406044</v>
      </c>
      <c r="F14" s="3">
        <v>11755</v>
      </c>
      <c r="G14" s="4">
        <f t="shared" si="10"/>
        <v>0.04219481071884305</v>
      </c>
      <c r="H14" s="3">
        <v>12251</v>
      </c>
      <c r="I14" s="4">
        <f t="shared" si="10"/>
        <v>0.025712186760264467</v>
      </c>
      <c r="J14" s="7">
        <v>12566</v>
      </c>
      <c r="K14" s="4">
        <f t="shared" si="11"/>
        <v>0.13616106955276142</v>
      </c>
      <c r="L14" s="7">
        <v>14277</v>
      </c>
      <c r="M14" s="4">
        <f t="shared" si="12"/>
        <v>0.04980037823072074</v>
      </c>
      <c r="N14" s="7">
        <v>14988</v>
      </c>
      <c r="O14" s="4">
        <f t="shared" si="13"/>
        <v>0.02341873498799039</v>
      </c>
      <c r="P14" s="7">
        <v>15339</v>
      </c>
      <c r="Q14" s="4">
        <f t="shared" si="14"/>
        <v>-0.0022165721363843795</v>
      </c>
      <c r="R14" s="7">
        <v>15305</v>
      </c>
      <c r="S14" s="4">
        <f t="shared" si="15"/>
        <v>0.06827834041163018</v>
      </c>
      <c r="T14" s="13">
        <v>16350</v>
      </c>
      <c r="U14" s="4">
        <f t="shared" si="15"/>
        <v>0.021590214067278287</v>
      </c>
      <c r="V14" s="13">
        <v>16703</v>
      </c>
    </row>
    <row r="15" spans="1:22" ht="12" customHeight="1">
      <c r="A15" s="2" t="s">
        <v>12</v>
      </c>
      <c r="B15" s="3">
        <v>51795</v>
      </c>
      <c r="C15" s="4">
        <f t="shared" si="8"/>
        <v>0.11605367313447244</v>
      </c>
      <c r="D15" s="3">
        <v>57806</v>
      </c>
      <c r="E15" s="4">
        <f t="shared" si="9"/>
        <v>0.09943604470124208</v>
      </c>
      <c r="F15" s="3">
        <v>63554</v>
      </c>
      <c r="G15" s="4">
        <f t="shared" si="10"/>
        <v>0.05623564213110111</v>
      </c>
      <c r="H15" s="3">
        <v>67128</v>
      </c>
      <c r="I15" s="4">
        <f t="shared" si="10"/>
        <v>0.08568704564414253</v>
      </c>
      <c r="J15" s="7">
        <v>72880</v>
      </c>
      <c r="K15" s="4">
        <f t="shared" si="11"/>
        <v>0.07956915477497256</v>
      </c>
      <c r="L15" s="7">
        <v>78679</v>
      </c>
      <c r="M15" s="4">
        <f t="shared" si="12"/>
        <v>0.06985345517863725</v>
      </c>
      <c r="N15" s="7">
        <v>84175</v>
      </c>
      <c r="O15" s="4">
        <f t="shared" si="13"/>
        <v>0.06442530442530442</v>
      </c>
      <c r="P15" s="7">
        <v>89598</v>
      </c>
      <c r="Q15" s="4">
        <f t="shared" si="14"/>
        <v>0.049610482376838766</v>
      </c>
      <c r="R15" s="7">
        <v>94043</v>
      </c>
      <c r="S15" s="4">
        <f t="shared" si="15"/>
        <v>0.0435120104632987</v>
      </c>
      <c r="T15" s="13">
        <v>98135</v>
      </c>
      <c r="U15" s="4">
        <f t="shared" si="15"/>
        <v>0.05392571457685841</v>
      </c>
      <c r="V15" s="13">
        <v>103427</v>
      </c>
    </row>
    <row r="16" spans="1:22" ht="12" customHeight="1">
      <c r="A16" s="2" t="s">
        <v>13</v>
      </c>
      <c r="B16" s="3">
        <v>35821</v>
      </c>
      <c r="C16" s="4">
        <f t="shared" si="8"/>
        <v>0.16588034951564726</v>
      </c>
      <c r="D16" s="3">
        <v>41763</v>
      </c>
      <c r="E16" s="4">
        <f t="shared" si="9"/>
        <v>0.060292603500706365</v>
      </c>
      <c r="F16" s="3">
        <v>44281</v>
      </c>
      <c r="G16" s="4">
        <f t="shared" si="10"/>
        <v>0.11779318443576252</v>
      </c>
      <c r="H16" s="3">
        <v>49497</v>
      </c>
      <c r="I16" s="4">
        <f t="shared" si="10"/>
        <v>0.07560054144695638</v>
      </c>
      <c r="J16" s="7">
        <v>53239</v>
      </c>
      <c r="K16" s="4">
        <f t="shared" si="11"/>
        <v>0.06955427412235392</v>
      </c>
      <c r="L16" s="7">
        <v>56942</v>
      </c>
      <c r="M16" s="4">
        <f t="shared" si="12"/>
        <v>0.08923114748340416</v>
      </c>
      <c r="N16" s="7">
        <v>62023</v>
      </c>
      <c r="O16" s="4">
        <f t="shared" si="13"/>
        <v>0.0433065153249601</v>
      </c>
      <c r="P16" s="7">
        <v>64709</v>
      </c>
      <c r="Q16" s="4">
        <f t="shared" si="14"/>
        <v>0.048231312491307236</v>
      </c>
      <c r="R16" s="7">
        <v>67830</v>
      </c>
      <c r="S16" s="4">
        <f t="shared" si="15"/>
        <v>0.042296918767507005</v>
      </c>
      <c r="T16" s="13">
        <v>70699</v>
      </c>
      <c r="U16" s="4">
        <f t="shared" si="15"/>
        <v>0.006181134103735555</v>
      </c>
      <c r="V16" s="13">
        <v>71136</v>
      </c>
    </row>
    <row r="17" spans="1:22" ht="12" customHeight="1">
      <c r="A17" s="2" t="s">
        <v>14</v>
      </c>
      <c r="B17" s="3">
        <v>19286</v>
      </c>
      <c r="C17" s="4">
        <f t="shared" si="8"/>
        <v>0.08068028621798196</v>
      </c>
      <c r="D17" s="3">
        <v>20842</v>
      </c>
      <c r="E17" s="4">
        <f t="shared" si="9"/>
        <v>0.1542078495345936</v>
      </c>
      <c r="F17" s="3">
        <v>24056</v>
      </c>
      <c r="G17" s="4">
        <f t="shared" si="10"/>
        <v>0.09556867309610907</v>
      </c>
      <c r="H17" s="3">
        <v>26355</v>
      </c>
      <c r="I17" s="4">
        <f t="shared" si="10"/>
        <v>0.09261999620565357</v>
      </c>
      <c r="J17" s="7">
        <v>28796</v>
      </c>
      <c r="K17" s="4">
        <f t="shared" si="11"/>
        <v>0.01930823725517433</v>
      </c>
      <c r="L17" s="7">
        <v>29352</v>
      </c>
      <c r="M17" s="4">
        <f t="shared" si="12"/>
        <v>0.09338375579176887</v>
      </c>
      <c r="N17" s="7">
        <v>32093</v>
      </c>
      <c r="O17" s="4">
        <f t="shared" si="13"/>
        <v>0.06714859938304303</v>
      </c>
      <c r="P17" s="7">
        <v>34248</v>
      </c>
      <c r="Q17" s="4">
        <f t="shared" si="14"/>
        <v>0.06452931558047185</v>
      </c>
      <c r="R17" s="7">
        <v>36458</v>
      </c>
      <c r="S17" s="4">
        <f t="shared" si="15"/>
        <v>0.08371276537385484</v>
      </c>
      <c r="T17" s="13">
        <v>39510</v>
      </c>
      <c r="U17" s="4">
        <f t="shared" si="15"/>
        <v>0.06504682358896482</v>
      </c>
      <c r="V17" s="13">
        <v>42080</v>
      </c>
    </row>
    <row r="18" spans="1:22" ht="12" customHeight="1">
      <c r="A18" s="2" t="s">
        <v>15</v>
      </c>
      <c r="B18" s="3">
        <v>4769</v>
      </c>
      <c r="C18" s="4">
        <f t="shared" si="8"/>
        <v>0.2249947578108618</v>
      </c>
      <c r="D18" s="3">
        <v>5842</v>
      </c>
      <c r="E18" s="4">
        <f t="shared" si="9"/>
        <v>0.18675111263266006</v>
      </c>
      <c r="F18" s="3">
        <v>6933</v>
      </c>
      <c r="G18" s="4">
        <f t="shared" si="10"/>
        <v>0.09245636809461993</v>
      </c>
      <c r="H18" s="3">
        <v>7574</v>
      </c>
      <c r="I18" s="4">
        <f t="shared" si="10"/>
        <v>0.05109585423818326</v>
      </c>
      <c r="J18" s="7">
        <v>7961</v>
      </c>
      <c r="K18" s="4">
        <f t="shared" si="11"/>
        <v>0.09760080391910564</v>
      </c>
      <c r="L18" s="7">
        <v>8738</v>
      </c>
      <c r="M18" s="4">
        <f t="shared" si="12"/>
        <v>0.14293888761730372</v>
      </c>
      <c r="N18" s="7">
        <v>9987</v>
      </c>
      <c r="O18" s="4">
        <f t="shared" si="13"/>
        <v>0.11314709121858416</v>
      </c>
      <c r="P18" s="7">
        <v>11117</v>
      </c>
      <c r="Q18" s="4">
        <f t="shared" si="14"/>
        <v>-0.01178375461005667</v>
      </c>
      <c r="R18" s="7">
        <v>10986</v>
      </c>
      <c r="S18" s="4">
        <f t="shared" si="15"/>
        <v>0.1717640633533588</v>
      </c>
      <c r="T18" s="13">
        <v>12873</v>
      </c>
      <c r="U18" s="4">
        <f t="shared" si="15"/>
        <v>0.02035267614386701</v>
      </c>
      <c r="V18" s="13">
        <v>13135</v>
      </c>
    </row>
    <row r="19" spans="1:22" ht="12" customHeight="1">
      <c r="A19" s="2" t="s">
        <v>16</v>
      </c>
      <c r="B19" s="3">
        <v>1540</v>
      </c>
      <c r="C19" s="4">
        <f t="shared" si="8"/>
        <v>0.11428571428571428</v>
      </c>
      <c r="D19" s="3">
        <v>1716</v>
      </c>
      <c r="E19" s="4">
        <f t="shared" si="9"/>
        <v>-0.027972027972027972</v>
      </c>
      <c r="F19" s="3">
        <v>1668</v>
      </c>
      <c r="G19" s="4">
        <f t="shared" si="10"/>
        <v>-0.07913669064748201</v>
      </c>
      <c r="H19" s="3">
        <v>1536</v>
      </c>
      <c r="I19" s="4">
        <f t="shared" si="10"/>
        <v>0.07096354166666667</v>
      </c>
      <c r="J19" s="7">
        <v>1645</v>
      </c>
      <c r="K19" s="4">
        <f t="shared" si="11"/>
        <v>0.10820668693009118</v>
      </c>
      <c r="L19" s="7">
        <v>1823</v>
      </c>
      <c r="M19" s="4">
        <f t="shared" si="12"/>
        <v>0.060888645090510146</v>
      </c>
      <c r="N19" s="7">
        <v>1934</v>
      </c>
      <c r="O19" s="4">
        <f t="shared" si="13"/>
        <v>0.18665977249224405</v>
      </c>
      <c r="P19" s="7">
        <v>2295</v>
      </c>
      <c r="Q19" s="4">
        <f t="shared" si="14"/>
        <v>-0.09324618736383443</v>
      </c>
      <c r="R19" s="7">
        <v>2081</v>
      </c>
      <c r="S19" s="4">
        <f t="shared" si="15"/>
        <v>0.1715521383950024</v>
      </c>
      <c r="T19" s="13">
        <v>2438</v>
      </c>
      <c r="U19" s="4">
        <f t="shared" si="15"/>
        <v>0.12633305988515175</v>
      </c>
      <c r="V19" s="13">
        <v>2746</v>
      </c>
    </row>
    <row r="20" spans="1:22" ht="12" customHeight="1">
      <c r="A20" s="2" t="s">
        <v>17</v>
      </c>
      <c r="B20" s="3">
        <v>60275</v>
      </c>
      <c r="C20" s="4">
        <f t="shared" si="8"/>
        <v>0.09883036084612194</v>
      </c>
      <c r="D20" s="3">
        <v>66232</v>
      </c>
      <c r="E20" s="4">
        <f t="shared" si="9"/>
        <v>0.04511414422031646</v>
      </c>
      <c r="F20" s="3">
        <v>69220</v>
      </c>
      <c r="G20" s="4">
        <f t="shared" si="10"/>
        <v>0.05928922276798613</v>
      </c>
      <c r="H20" s="3">
        <v>73324</v>
      </c>
      <c r="I20" s="4">
        <f t="shared" si="10"/>
        <v>0.08823850308221046</v>
      </c>
      <c r="J20" s="7">
        <v>79794</v>
      </c>
      <c r="K20" s="4">
        <f t="shared" si="11"/>
        <v>0.072511717673008</v>
      </c>
      <c r="L20" s="7">
        <v>85580</v>
      </c>
      <c r="M20" s="4">
        <f t="shared" si="12"/>
        <v>0.06344940406637065</v>
      </c>
      <c r="N20" s="7">
        <v>91010</v>
      </c>
      <c r="O20" s="4">
        <f t="shared" si="13"/>
        <v>0.08950664762114054</v>
      </c>
      <c r="P20" s="7">
        <v>99156</v>
      </c>
      <c r="Q20" s="4">
        <f t="shared" si="14"/>
        <v>0.07692928314978417</v>
      </c>
      <c r="R20" s="7">
        <v>106784</v>
      </c>
      <c r="S20" s="4">
        <f t="shared" si="15"/>
        <v>0.07104060533413245</v>
      </c>
      <c r="T20" s="13">
        <v>114370</v>
      </c>
      <c r="U20" s="4">
        <f t="shared" si="15"/>
        <v>0.05835446358310746</v>
      </c>
      <c r="V20" s="13">
        <v>121044</v>
      </c>
    </row>
    <row r="21" spans="1:22" ht="12" customHeight="1">
      <c r="A21" s="2" t="s">
        <v>18</v>
      </c>
      <c r="B21" s="3">
        <v>3092</v>
      </c>
      <c r="C21" s="4">
        <f t="shared" si="8"/>
        <v>0.03848641655886158</v>
      </c>
      <c r="D21" s="3">
        <v>3211</v>
      </c>
      <c r="E21" s="4">
        <f t="shared" si="9"/>
        <v>0.06446589847399564</v>
      </c>
      <c r="F21" s="3">
        <v>3418</v>
      </c>
      <c r="G21" s="4">
        <f t="shared" si="10"/>
        <v>0.08308952603861908</v>
      </c>
      <c r="H21" s="3">
        <v>3702</v>
      </c>
      <c r="I21" s="4">
        <f t="shared" si="10"/>
        <v>0.05348460291734198</v>
      </c>
      <c r="J21" s="7">
        <v>3900</v>
      </c>
      <c r="K21" s="4">
        <f t="shared" si="11"/>
        <v>0.07871794871794872</v>
      </c>
      <c r="L21" s="7">
        <v>4207</v>
      </c>
      <c r="M21" s="4">
        <f t="shared" si="12"/>
        <v>0.06869503208937486</v>
      </c>
      <c r="N21" s="7">
        <v>4496</v>
      </c>
      <c r="O21" s="4">
        <f t="shared" si="13"/>
        <v>-0.037811387900355875</v>
      </c>
      <c r="P21" s="7">
        <v>4326</v>
      </c>
      <c r="Q21" s="4">
        <f t="shared" si="14"/>
        <v>0.08830328247803976</v>
      </c>
      <c r="R21" s="7">
        <v>4708</v>
      </c>
      <c r="S21" s="4">
        <f t="shared" si="15"/>
        <v>-0.013593882752761258</v>
      </c>
      <c r="T21" s="13">
        <v>4644</v>
      </c>
      <c r="U21" s="4">
        <f t="shared" si="15"/>
        <v>-0.09345391903531439</v>
      </c>
      <c r="V21" s="13">
        <v>4210</v>
      </c>
    </row>
    <row r="22" spans="1:22" ht="12" customHeight="1">
      <c r="A22" s="2" t="s">
        <v>19</v>
      </c>
      <c r="B22" s="3">
        <v>5621</v>
      </c>
      <c r="C22" s="4">
        <f t="shared" si="8"/>
        <v>0.09624621953389077</v>
      </c>
      <c r="D22" s="3">
        <v>6162</v>
      </c>
      <c r="E22" s="4">
        <f t="shared" si="9"/>
        <v>0.2622525154170724</v>
      </c>
      <c r="F22" s="3">
        <v>7778</v>
      </c>
      <c r="G22" s="4">
        <f t="shared" si="10"/>
        <v>0.11043970172280793</v>
      </c>
      <c r="H22" s="3">
        <v>8637</v>
      </c>
      <c r="I22" s="4">
        <f t="shared" si="10"/>
        <v>0.009030913511635985</v>
      </c>
      <c r="J22" s="7">
        <v>8715</v>
      </c>
      <c r="K22" s="4">
        <f t="shared" si="11"/>
        <v>0.12839931153184164</v>
      </c>
      <c r="L22" s="7">
        <v>9834</v>
      </c>
      <c r="M22" s="4">
        <f t="shared" si="12"/>
        <v>0.10250152532031727</v>
      </c>
      <c r="N22" s="7">
        <v>10842</v>
      </c>
      <c r="O22" s="4">
        <f t="shared" si="13"/>
        <v>0.059398634938203285</v>
      </c>
      <c r="P22" s="7">
        <v>11486</v>
      </c>
      <c r="Q22" s="4">
        <f t="shared" si="14"/>
        <v>0.04666550583318823</v>
      </c>
      <c r="R22" s="7">
        <v>12022</v>
      </c>
      <c r="S22" s="4">
        <f t="shared" si="15"/>
        <v>0.060139743803027786</v>
      </c>
      <c r="T22" s="13">
        <v>12745</v>
      </c>
      <c r="U22" s="4">
        <f t="shared" si="15"/>
        <v>0.03821106316202432</v>
      </c>
      <c r="V22" s="13">
        <v>13232</v>
      </c>
    </row>
    <row r="23" spans="1:22" ht="12" customHeight="1">
      <c r="A23" s="2" t="s">
        <v>20</v>
      </c>
      <c r="B23" s="5">
        <v>36842</v>
      </c>
      <c r="C23" s="6">
        <f t="shared" si="8"/>
        <v>0.08058737310678031</v>
      </c>
      <c r="D23" s="5">
        <v>39811</v>
      </c>
      <c r="E23" s="6">
        <f t="shared" si="9"/>
        <v>0.06628821180075858</v>
      </c>
      <c r="F23" s="5">
        <v>42450</v>
      </c>
      <c r="G23" s="6">
        <f t="shared" si="10"/>
        <v>0.03250883392226148</v>
      </c>
      <c r="H23" s="5">
        <v>43830</v>
      </c>
      <c r="I23" s="6">
        <f t="shared" si="10"/>
        <v>0.08491900524754734</v>
      </c>
      <c r="J23" s="5">
        <v>47552</v>
      </c>
      <c r="K23" s="6">
        <f t="shared" si="11"/>
        <v>0.08273048452220727</v>
      </c>
      <c r="L23" s="5">
        <v>51486</v>
      </c>
      <c r="M23" s="6">
        <f t="shared" si="12"/>
        <v>0.07407839024200753</v>
      </c>
      <c r="N23" s="5">
        <v>55300</v>
      </c>
      <c r="O23" s="6">
        <f t="shared" si="13"/>
        <v>0.10913200723327306</v>
      </c>
      <c r="P23" s="5">
        <v>61335</v>
      </c>
      <c r="Q23" s="6">
        <f t="shared" si="14"/>
        <v>0.04993886035705551</v>
      </c>
      <c r="R23" s="5">
        <v>64398</v>
      </c>
      <c r="S23" s="6">
        <f t="shared" si="15"/>
        <v>0.08709897822913755</v>
      </c>
      <c r="T23" s="14">
        <v>70007</v>
      </c>
      <c r="U23" s="6">
        <f t="shared" si="15"/>
        <v>0.06503635350750639</v>
      </c>
      <c r="V23" s="14">
        <v>74560</v>
      </c>
    </row>
    <row r="24" spans="2:22" ht="12" customHeight="1">
      <c r="B24" s="3">
        <v>356324</v>
      </c>
      <c r="C24" s="4">
        <f t="shared" si="8"/>
        <v>0.10992804301702945</v>
      </c>
      <c r="D24" s="3">
        <v>395494</v>
      </c>
      <c r="E24" s="4">
        <f t="shared" si="9"/>
        <v>0.08752850864994159</v>
      </c>
      <c r="F24" s="3">
        <f>SUM(F11:F23)</f>
        <v>430111</v>
      </c>
      <c r="G24" s="4">
        <f t="shared" si="10"/>
        <v>0.0791144611507262</v>
      </c>
      <c r="H24" s="3">
        <f>SUM(H11:H23)</f>
        <v>464139</v>
      </c>
      <c r="I24" s="4">
        <f t="shared" si="10"/>
        <v>0.1022710868942278</v>
      </c>
      <c r="J24" s="3">
        <f>SUM(J11:J23)</f>
        <v>511607</v>
      </c>
      <c r="K24" s="4">
        <f t="shared" si="11"/>
        <v>0.08367751027644266</v>
      </c>
      <c r="L24" s="3">
        <f>SUM(L11:L23)</f>
        <v>554417</v>
      </c>
      <c r="M24" s="4">
        <f t="shared" si="12"/>
        <v>0.08571706856030749</v>
      </c>
      <c r="N24" s="3">
        <f>SUM(N11:N23)</f>
        <v>601940</v>
      </c>
      <c r="O24" s="4">
        <f t="shared" si="13"/>
        <v>0.07338937435624814</v>
      </c>
      <c r="P24" s="3">
        <f>SUM(P11:P23)</f>
        <v>646116</v>
      </c>
      <c r="Q24" s="4">
        <f t="shared" si="14"/>
        <v>0.061747426158770255</v>
      </c>
      <c r="R24" s="3">
        <f>SUM(R11:R23)</f>
        <v>686012</v>
      </c>
      <c r="S24" s="4">
        <f t="shared" si="15"/>
        <v>0.0678719905774243</v>
      </c>
      <c r="T24" s="13">
        <f>SUM(T11:T23)</f>
        <v>732573</v>
      </c>
      <c r="U24" s="4">
        <f t="shared" si="15"/>
        <v>0.05516446825094564</v>
      </c>
      <c r="V24" s="13">
        <f>SUM(V11:V23)</f>
        <v>772985</v>
      </c>
    </row>
    <row r="25" spans="1:22" ht="12" customHeight="1">
      <c r="A25" s="1" t="s">
        <v>21</v>
      </c>
      <c r="B25" s="3"/>
      <c r="D25" s="3"/>
      <c r="F25" s="3"/>
      <c r="H25" s="3"/>
      <c r="T25" s="3"/>
      <c r="V25" s="3"/>
    </row>
    <row r="26" spans="1:22" ht="12" customHeight="1">
      <c r="A26" s="2" t="s">
        <v>22</v>
      </c>
      <c r="B26" s="3">
        <v>34383</v>
      </c>
      <c r="C26" s="4">
        <f aca="true" t="shared" si="16" ref="C26:C32">(D26-B26)/B26</f>
        <v>0.08524561556583195</v>
      </c>
      <c r="D26" s="3">
        <v>37314</v>
      </c>
      <c r="E26" s="4">
        <f aca="true" t="shared" si="17" ref="E26:E32">(F26-D26)/D26</f>
        <v>0.0433617409015383</v>
      </c>
      <c r="F26" s="3">
        <v>38932</v>
      </c>
      <c r="G26" s="4">
        <f aca="true" t="shared" si="18" ref="G26:I32">(H26-F26)/F26</f>
        <v>0.06650056508784548</v>
      </c>
      <c r="H26" s="3">
        <v>41521</v>
      </c>
      <c r="I26" s="4">
        <f t="shared" si="18"/>
        <v>0.11230461694082512</v>
      </c>
      <c r="J26" s="3">
        <v>46184</v>
      </c>
      <c r="K26" s="4">
        <f aca="true" t="shared" si="19" ref="K26:K32">(L26-J26)/J26</f>
        <v>0.07413822968993591</v>
      </c>
      <c r="L26" s="3">
        <v>49608</v>
      </c>
      <c r="M26" s="4">
        <f aca="true" t="shared" si="20" ref="M26:M32">(N26-L26)/L26</f>
        <v>0.09113449443638123</v>
      </c>
      <c r="N26" s="3">
        <v>54129</v>
      </c>
      <c r="O26" s="4">
        <f aca="true" t="shared" si="21" ref="O26:O32">(P26-N26)/N26</f>
        <v>0.05004710968242532</v>
      </c>
      <c r="P26" s="3">
        <v>56838</v>
      </c>
      <c r="Q26" s="4">
        <f aca="true" t="shared" si="22" ref="Q26:Q32">(R26-P26)/P26</f>
        <v>0.04028994686653296</v>
      </c>
      <c r="R26" s="3">
        <v>59128</v>
      </c>
      <c r="S26" s="4">
        <f aca="true" t="shared" si="23" ref="S26:U32">(T26-R26)/R26</f>
        <v>0.05811121634420241</v>
      </c>
      <c r="T26" s="13">
        <v>62564</v>
      </c>
      <c r="U26" s="4">
        <f t="shared" si="23"/>
        <v>0.025094303433284317</v>
      </c>
      <c r="V26" s="13">
        <v>64134</v>
      </c>
    </row>
    <row r="27" spans="1:22" ht="12" customHeight="1">
      <c r="A27" s="2" t="s">
        <v>23</v>
      </c>
      <c r="B27" s="3">
        <v>8714</v>
      </c>
      <c r="C27" s="4">
        <f t="shared" si="16"/>
        <v>0.16054624741794812</v>
      </c>
      <c r="D27" s="3">
        <v>10113</v>
      </c>
      <c r="E27" s="4">
        <f t="shared" si="17"/>
        <v>0.15663008009492732</v>
      </c>
      <c r="F27" s="3">
        <v>11697</v>
      </c>
      <c r="G27" s="4">
        <f t="shared" si="18"/>
        <v>0.06719671710695051</v>
      </c>
      <c r="H27" s="3">
        <v>12483</v>
      </c>
      <c r="I27" s="4">
        <f t="shared" si="18"/>
        <v>0.019306256508852038</v>
      </c>
      <c r="J27" s="3">
        <v>12724</v>
      </c>
      <c r="K27" s="4">
        <f t="shared" si="19"/>
        <v>0.004479723357434769</v>
      </c>
      <c r="L27" s="3">
        <v>12781</v>
      </c>
      <c r="M27" s="4">
        <f t="shared" si="20"/>
        <v>0.05946326578514983</v>
      </c>
      <c r="N27" s="3">
        <v>13541</v>
      </c>
      <c r="O27" s="4">
        <f t="shared" si="21"/>
        <v>0.03766339265933092</v>
      </c>
      <c r="P27" s="3">
        <v>14051</v>
      </c>
      <c r="Q27" s="4">
        <f t="shared" si="22"/>
        <v>0.0437691267525443</v>
      </c>
      <c r="R27" s="3">
        <v>14666</v>
      </c>
      <c r="S27" s="4">
        <f t="shared" si="23"/>
        <v>0.030819582708304923</v>
      </c>
      <c r="T27" s="13">
        <v>15118</v>
      </c>
      <c r="U27" s="4">
        <f t="shared" si="23"/>
        <v>0.013824579970895621</v>
      </c>
      <c r="V27" s="13">
        <v>15327</v>
      </c>
    </row>
    <row r="28" spans="1:22" ht="12" customHeight="1">
      <c r="A28" s="2" t="s">
        <v>24</v>
      </c>
      <c r="B28" s="3">
        <v>56084</v>
      </c>
      <c r="C28" s="4">
        <f t="shared" si="16"/>
        <v>0.07190999215462521</v>
      </c>
      <c r="D28" s="3">
        <v>60117</v>
      </c>
      <c r="E28" s="4">
        <f t="shared" si="17"/>
        <v>0.057105311309612924</v>
      </c>
      <c r="F28" s="3">
        <v>63550</v>
      </c>
      <c r="G28" s="4">
        <f t="shared" si="18"/>
        <v>0.05070023603461841</v>
      </c>
      <c r="H28" s="3">
        <v>66772</v>
      </c>
      <c r="I28" s="4">
        <f t="shared" si="18"/>
        <v>0.09328760558317858</v>
      </c>
      <c r="J28" s="3">
        <v>73001</v>
      </c>
      <c r="K28" s="4">
        <f t="shared" si="19"/>
        <v>0.08395775400336981</v>
      </c>
      <c r="L28" s="3">
        <v>79130</v>
      </c>
      <c r="M28" s="4">
        <f t="shared" si="20"/>
        <v>0.08369771262479464</v>
      </c>
      <c r="N28" s="3">
        <v>85753</v>
      </c>
      <c r="O28" s="4">
        <f t="shared" si="21"/>
        <v>0.09569344512728417</v>
      </c>
      <c r="P28" s="3">
        <v>93959</v>
      </c>
      <c r="Q28" s="4">
        <f t="shared" si="22"/>
        <v>0.06954096999755212</v>
      </c>
      <c r="R28" s="3">
        <v>100493</v>
      </c>
      <c r="S28" s="4">
        <f t="shared" si="23"/>
        <v>0.0739553998785985</v>
      </c>
      <c r="T28" s="13">
        <v>107925</v>
      </c>
      <c r="U28" s="4">
        <f t="shared" si="23"/>
        <v>0.05507528376187167</v>
      </c>
      <c r="V28" s="13">
        <v>113869</v>
      </c>
    </row>
    <row r="29" spans="1:22" ht="12" customHeight="1">
      <c r="A29" s="2" t="s">
        <v>25</v>
      </c>
      <c r="B29" s="3">
        <v>7559</v>
      </c>
      <c r="C29" s="4">
        <f t="shared" si="16"/>
        <v>0.07911099351766107</v>
      </c>
      <c r="D29" s="3">
        <v>8157</v>
      </c>
      <c r="E29" s="4">
        <f t="shared" si="17"/>
        <v>0.07367904866985411</v>
      </c>
      <c r="F29" s="3">
        <v>8758</v>
      </c>
      <c r="G29" s="4">
        <f t="shared" si="18"/>
        <v>0.06588262160310573</v>
      </c>
      <c r="H29" s="3">
        <v>9335</v>
      </c>
      <c r="I29" s="4">
        <f t="shared" si="18"/>
        <v>0.015211569362613819</v>
      </c>
      <c r="J29" s="3">
        <v>9477</v>
      </c>
      <c r="K29" s="4">
        <f t="shared" si="19"/>
        <v>0.06162287643769125</v>
      </c>
      <c r="L29" s="3">
        <v>10061</v>
      </c>
      <c r="M29" s="4">
        <f t="shared" si="20"/>
        <v>0.01391511778153265</v>
      </c>
      <c r="N29" s="3">
        <v>10201</v>
      </c>
      <c r="O29" s="4">
        <f t="shared" si="21"/>
        <v>0.03872169395157338</v>
      </c>
      <c r="P29" s="3">
        <v>10596</v>
      </c>
      <c r="Q29" s="4">
        <f t="shared" si="22"/>
        <v>-0.008399395998489996</v>
      </c>
      <c r="R29" s="3">
        <v>10507</v>
      </c>
      <c r="S29" s="4">
        <f t="shared" si="23"/>
        <v>0.09565051870181783</v>
      </c>
      <c r="T29" s="13">
        <v>11512</v>
      </c>
      <c r="U29" s="4">
        <f t="shared" si="23"/>
        <v>0.08200138985406533</v>
      </c>
      <c r="V29" s="13">
        <v>12456</v>
      </c>
    </row>
    <row r="30" spans="1:22" ht="12" customHeight="1">
      <c r="A30" s="2" t="s">
        <v>26</v>
      </c>
      <c r="B30" s="3">
        <v>5580</v>
      </c>
      <c r="C30" s="4">
        <f t="shared" si="16"/>
        <v>0.08924731182795699</v>
      </c>
      <c r="D30" s="3">
        <v>6078</v>
      </c>
      <c r="E30" s="4">
        <f t="shared" si="17"/>
        <v>0.08752879236590984</v>
      </c>
      <c r="F30" s="3">
        <v>6610</v>
      </c>
      <c r="G30" s="4">
        <f t="shared" si="18"/>
        <v>0.0632375189107413</v>
      </c>
      <c r="H30" s="3">
        <v>7028</v>
      </c>
      <c r="I30" s="4">
        <f t="shared" si="18"/>
        <v>0.06787137165623221</v>
      </c>
      <c r="J30" s="3">
        <v>7505</v>
      </c>
      <c r="K30" s="4">
        <f t="shared" si="19"/>
        <v>0.05596269153897402</v>
      </c>
      <c r="L30" s="3">
        <v>7925</v>
      </c>
      <c r="M30" s="4">
        <f t="shared" si="20"/>
        <v>0.10195583596214511</v>
      </c>
      <c r="N30" s="3">
        <v>8733</v>
      </c>
      <c r="O30" s="4">
        <f t="shared" si="21"/>
        <v>0.12492843238291537</v>
      </c>
      <c r="P30" s="3">
        <v>9824</v>
      </c>
      <c r="Q30" s="4">
        <f t="shared" si="22"/>
        <v>0.051608306188925084</v>
      </c>
      <c r="R30" s="3">
        <v>10331</v>
      </c>
      <c r="S30" s="4">
        <f t="shared" si="23"/>
        <v>0.0782112089826735</v>
      </c>
      <c r="T30" s="13">
        <v>11139</v>
      </c>
      <c r="U30" s="4">
        <f t="shared" si="23"/>
        <v>0.07128108447796032</v>
      </c>
      <c r="V30" s="13">
        <v>11933</v>
      </c>
    </row>
    <row r="31" spans="1:22" ht="12" customHeight="1">
      <c r="A31" s="2" t="s">
        <v>27</v>
      </c>
      <c r="B31" s="5">
        <v>4434</v>
      </c>
      <c r="C31" s="6">
        <f t="shared" si="16"/>
        <v>0.17704104645917906</v>
      </c>
      <c r="D31" s="5">
        <v>5219</v>
      </c>
      <c r="E31" s="6">
        <f t="shared" si="17"/>
        <v>0.04771028932745737</v>
      </c>
      <c r="F31" s="5">
        <v>5468</v>
      </c>
      <c r="G31" s="6">
        <f t="shared" si="18"/>
        <v>0.05193855157278712</v>
      </c>
      <c r="H31" s="5">
        <v>5752</v>
      </c>
      <c r="I31" s="6">
        <f t="shared" si="18"/>
        <v>0.0530250347705146</v>
      </c>
      <c r="J31" s="5">
        <v>6057</v>
      </c>
      <c r="K31" s="6">
        <f t="shared" si="19"/>
        <v>-0.011721974574872049</v>
      </c>
      <c r="L31" s="5">
        <v>5986</v>
      </c>
      <c r="M31" s="6">
        <f t="shared" si="20"/>
        <v>0.03842298696959572</v>
      </c>
      <c r="N31" s="5">
        <v>6216</v>
      </c>
      <c r="O31" s="6">
        <f t="shared" si="21"/>
        <v>0.03490990990990991</v>
      </c>
      <c r="P31" s="5">
        <v>6433</v>
      </c>
      <c r="Q31" s="6">
        <f t="shared" si="22"/>
        <v>0.03202238457951189</v>
      </c>
      <c r="R31" s="5">
        <v>6639</v>
      </c>
      <c r="S31" s="6">
        <f t="shared" si="23"/>
        <v>-0.03389064618165386</v>
      </c>
      <c r="T31" s="14">
        <v>6414</v>
      </c>
      <c r="U31" s="6">
        <f t="shared" si="23"/>
        <v>0.005300904271905207</v>
      </c>
      <c r="V31" s="14">
        <v>6448</v>
      </c>
    </row>
    <row r="32" spans="2:22" ht="12" customHeight="1">
      <c r="B32" s="3">
        <v>116754</v>
      </c>
      <c r="C32" s="4">
        <f t="shared" si="16"/>
        <v>0.08774003460266885</v>
      </c>
      <c r="D32" s="3">
        <v>126998</v>
      </c>
      <c r="E32" s="4">
        <f t="shared" si="17"/>
        <v>0.06312697837761225</v>
      </c>
      <c r="F32" s="3">
        <f>SUM(F26:F31)</f>
        <v>135015</v>
      </c>
      <c r="G32" s="4">
        <f t="shared" si="18"/>
        <v>0.05833425915639003</v>
      </c>
      <c r="H32" s="3">
        <f>SUM(H26:H31)</f>
        <v>142891</v>
      </c>
      <c r="I32" s="4">
        <f t="shared" si="18"/>
        <v>0.08437900217648417</v>
      </c>
      <c r="J32" s="3">
        <f>SUM(J26:J31)</f>
        <v>154948</v>
      </c>
      <c r="K32" s="4">
        <f t="shared" si="19"/>
        <v>0.06804218189328033</v>
      </c>
      <c r="L32" s="3">
        <f>SUM(L26:L31)</f>
        <v>165491</v>
      </c>
      <c r="M32" s="4">
        <f t="shared" si="20"/>
        <v>0.07904961599120194</v>
      </c>
      <c r="N32" s="3">
        <f>SUM(N26:N31)</f>
        <v>178573</v>
      </c>
      <c r="O32" s="4">
        <f t="shared" si="21"/>
        <v>0.07351615305785308</v>
      </c>
      <c r="P32" s="3">
        <f>SUM(P26:P31)</f>
        <v>191701</v>
      </c>
      <c r="Q32" s="4">
        <f t="shared" si="22"/>
        <v>0.0524932055649162</v>
      </c>
      <c r="R32" s="3">
        <f>SUM(R26:R31)</f>
        <v>201764</v>
      </c>
      <c r="S32" s="4">
        <f t="shared" si="23"/>
        <v>0.06397573402589164</v>
      </c>
      <c r="T32" s="13">
        <f>SUM(T26:T31)</f>
        <v>214672</v>
      </c>
      <c r="U32" s="4">
        <f t="shared" si="23"/>
        <v>0.04423026757099203</v>
      </c>
      <c r="V32" s="13">
        <f>SUM(V26:V31)</f>
        <v>224167</v>
      </c>
    </row>
    <row r="33" spans="1:22" ht="12" customHeight="1">
      <c r="A33" s="1" t="s">
        <v>28</v>
      </c>
      <c r="B33" s="3"/>
      <c r="D33" s="3"/>
      <c r="F33" s="3"/>
      <c r="H33" s="3"/>
      <c r="T33" s="3"/>
      <c r="V33" s="3"/>
    </row>
    <row r="34" spans="1:22" ht="12" customHeight="1">
      <c r="A34" s="2" t="s">
        <v>29</v>
      </c>
      <c r="B34" s="3">
        <v>12728</v>
      </c>
      <c r="C34" s="4">
        <f aca="true" t="shared" si="24" ref="C34:C44">(D34-B34)/B34</f>
        <v>0.21370207416719045</v>
      </c>
      <c r="D34" s="3">
        <v>15448</v>
      </c>
      <c r="E34" s="4">
        <f aca="true" t="shared" si="25" ref="E34:E44">(F34-D34)/D34</f>
        <v>0.15633091662351115</v>
      </c>
      <c r="F34" s="3">
        <v>17863</v>
      </c>
      <c r="G34" s="4">
        <f aca="true" t="shared" si="26" ref="G34:I44">(H34-F34)/F34</f>
        <v>0.2457593909197783</v>
      </c>
      <c r="H34" s="3">
        <v>22253</v>
      </c>
      <c r="I34" s="4">
        <f t="shared" si="26"/>
        <v>0.19525457241720218</v>
      </c>
      <c r="J34" s="3">
        <v>26598</v>
      </c>
      <c r="K34" s="4">
        <f aca="true" t="shared" si="27" ref="K34:K44">(L34-J34)/J34</f>
        <v>0.11718926235055267</v>
      </c>
      <c r="L34" s="3">
        <v>29715</v>
      </c>
      <c r="M34" s="4">
        <f aca="true" t="shared" si="28" ref="M34:M44">(N34-L34)/L34</f>
        <v>0.213158337539963</v>
      </c>
      <c r="N34" s="3">
        <v>36049</v>
      </c>
      <c r="O34" s="4">
        <f aca="true" t="shared" si="29" ref="O34:O44">(P34-N34)/N34</f>
        <v>0.10727065938028794</v>
      </c>
      <c r="P34" s="3">
        <v>39916</v>
      </c>
      <c r="Q34" s="4">
        <f aca="true" t="shared" si="30" ref="Q34:Q44">(R34-P34)/P34</f>
        <v>0.13824030463974346</v>
      </c>
      <c r="R34" s="3">
        <v>45434</v>
      </c>
      <c r="S34" s="4">
        <f aca="true" t="shared" si="31" ref="S34:U44">(T34-R34)/R34</f>
        <v>0.05495884139631113</v>
      </c>
      <c r="T34" s="13">
        <v>47931</v>
      </c>
      <c r="U34" s="4">
        <f t="shared" si="31"/>
        <v>0.06317414616845048</v>
      </c>
      <c r="V34" s="13">
        <v>50959</v>
      </c>
    </row>
    <row r="35" spans="1:22" ht="12" customHeight="1">
      <c r="A35" s="2" t="s">
        <v>30</v>
      </c>
      <c r="B35" s="3">
        <v>184933</v>
      </c>
      <c r="C35" s="4">
        <f t="shared" si="24"/>
        <v>0.12919273466606826</v>
      </c>
      <c r="D35" s="3">
        <v>208825</v>
      </c>
      <c r="E35" s="4">
        <f t="shared" si="25"/>
        <v>0.12548784867712198</v>
      </c>
      <c r="F35" s="3">
        <v>235030</v>
      </c>
      <c r="G35" s="4">
        <f t="shared" si="26"/>
        <v>0.10693103008126623</v>
      </c>
      <c r="H35" s="3">
        <v>260162</v>
      </c>
      <c r="I35" s="4">
        <f t="shared" si="26"/>
        <v>0.17964191542192942</v>
      </c>
      <c r="J35" s="3">
        <v>306898</v>
      </c>
      <c r="K35" s="4">
        <f t="shared" si="27"/>
        <v>0.06335329653500511</v>
      </c>
      <c r="L35" s="3">
        <v>326341</v>
      </c>
      <c r="M35" s="4">
        <f t="shared" si="28"/>
        <v>0.020475514875544294</v>
      </c>
      <c r="N35" s="3">
        <v>333023</v>
      </c>
      <c r="O35" s="4">
        <f t="shared" si="29"/>
        <v>0.035952471751200366</v>
      </c>
      <c r="P35" s="3">
        <v>344996</v>
      </c>
      <c r="Q35" s="4">
        <f t="shared" si="30"/>
        <v>0.03469025727834526</v>
      </c>
      <c r="R35" s="3">
        <v>356964</v>
      </c>
      <c r="S35" s="4">
        <f t="shared" si="31"/>
        <v>0.02288185923510494</v>
      </c>
      <c r="T35" s="13">
        <v>365132</v>
      </c>
      <c r="U35" s="4">
        <f t="shared" si="31"/>
        <v>0.03391924016520053</v>
      </c>
      <c r="V35" s="13">
        <v>377517</v>
      </c>
    </row>
    <row r="36" spans="1:22" ht="12" customHeight="1">
      <c r="A36" s="2" t="s">
        <v>31</v>
      </c>
      <c r="B36" s="3">
        <v>70401</v>
      </c>
      <c r="C36" s="4">
        <f t="shared" si="24"/>
        <v>0.12238462521839179</v>
      </c>
      <c r="D36" s="3">
        <v>79017</v>
      </c>
      <c r="E36" s="4">
        <f t="shared" si="25"/>
        <v>0.16724249212194844</v>
      </c>
      <c r="F36" s="3">
        <v>92232</v>
      </c>
      <c r="G36" s="4">
        <f t="shared" si="26"/>
        <v>0.13303408795212074</v>
      </c>
      <c r="H36" s="3">
        <v>104502</v>
      </c>
      <c r="I36" s="4">
        <f t="shared" si="26"/>
        <v>0.13267688656676427</v>
      </c>
      <c r="J36" s="3">
        <v>118367</v>
      </c>
      <c r="K36" s="4">
        <f t="shared" si="27"/>
        <v>0.019760575160306503</v>
      </c>
      <c r="L36" s="3">
        <v>120706</v>
      </c>
      <c r="M36" s="4">
        <f t="shared" si="28"/>
        <v>0.09576988716385267</v>
      </c>
      <c r="N36" s="3">
        <v>132266</v>
      </c>
      <c r="O36" s="4">
        <f t="shared" si="29"/>
        <v>0.07002555456428712</v>
      </c>
      <c r="P36" s="3">
        <v>141528</v>
      </c>
      <c r="Q36" s="4">
        <f t="shared" si="30"/>
        <v>0.08936747498728168</v>
      </c>
      <c r="R36" s="3">
        <v>154176</v>
      </c>
      <c r="S36" s="4">
        <f t="shared" si="31"/>
        <v>0.049858603154836034</v>
      </c>
      <c r="T36" s="13">
        <v>161863</v>
      </c>
      <c r="U36" s="4">
        <f t="shared" si="31"/>
        <v>0.054861209788524865</v>
      </c>
      <c r="V36" s="13">
        <v>170743</v>
      </c>
    </row>
    <row r="37" spans="1:22" ht="12" customHeight="1">
      <c r="A37" s="2" t="s">
        <v>32</v>
      </c>
      <c r="B37" s="3">
        <v>22349</v>
      </c>
      <c r="C37" s="4">
        <f t="shared" si="24"/>
        <v>0.09776723790773637</v>
      </c>
      <c r="D37" s="3">
        <v>24534</v>
      </c>
      <c r="E37" s="4">
        <f t="shared" si="25"/>
        <v>0.11437189206815032</v>
      </c>
      <c r="F37" s="3">
        <v>27340</v>
      </c>
      <c r="G37" s="4">
        <f t="shared" si="26"/>
        <v>0.15329188002926117</v>
      </c>
      <c r="H37" s="3">
        <v>31531</v>
      </c>
      <c r="I37" s="4">
        <f t="shared" si="26"/>
        <v>0.1564174938948971</v>
      </c>
      <c r="J37" s="3">
        <v>36463</v>
      </c>
      <c r="K37" s="4">
        <f t="shared" si="27"/>
        <v>0.17291500973589666</v>
      </c>
      <c r="L37" s="3">
        <v>42768</v>
      </c>
      <c r="M37" s="4">
        <f t="shared" si="28"/>
        <v>0.13416573138795362</v>
      </c>
      <c r="N37" s="3">
        <v>48506</v>
      </c>
      <c r="O37" s="4">
        <f t="shared" si="29"/>
        <v>0.05500350472106544</v>
      </c>
      <c r="P37" s="3">
        <v>51174</v>
      </c>
      <c r="Q37" s="4">
        <f t="shared" si="30"/>
        <v>0.07374838785320671</v>
      </c>
      <c r="R37" s="3">
        <v>54948</v>
      </c>
      <c r="S37" s="4">
        <f t="shared" si="31"/>
        <v>0.03159350658804688</v>
      </c>
      <c r="T37" s="13">
        <v>56684</v>
      </c>
      <c r="U37" s="4">
        <f t="shared" si="31"/>
        <v>-0.0069684567073601015</v>
      </c>
      <c r="V37" s="13">
        <v>56289</v>
      </c>
    </row>
    <row r="38" spans="1:22" ht="12" customHeight="1">
      <c r="A38" s="2" t="s">
        <v>33</v>
      </c>
      <c r="B38" s="3">
        <v>6929</v>
      </c>
      <c r="C38" s="4">
        <f t="shared" si="24"/>
        <v>0.16885553470919323</v>
      </c>
      <c r="D38" s="3">
        <v>8099</v>
      </c>
      <c r="E38" s="4">
        <f t="shared" si="25"/>
        <v>0.17878750463020127</v>
      </c>
      <c r="F38" s="3">
        <v>9547</v>
      </c>
      <c r="G38" s="4">
        <f t="shared" si="26"/>
        <v>0.08882371425578715</v>
      </c>
      <c r="H38" s="3">
        <v>10395</v>
      </c>
      <c r="I38" s="4">
        <f t="shared" si="26"/>
        <v>0.12708032708032707</v>
      </c>
      <c r="J38" s="3">
        <v>11716</v>
      </c>
      <c r="K38" s="4">
        <f t="shared" si="27"/>
        <v>0.08228064185728917</v>
      </c>
      <c r="L38" s="3">
        <v>12680</v>
      </c>
      <c r="M38" s="4">
        <f t="shared" si="28"/>
        <v>0.15812302839116718</v>
      </c>
      <c r="N38" s="3">
        <v>14685</v>
      </c>
      <c r="O38" s="4">
        <f t="shared" si="29"/>
        <v>0.3842696629213483</v>
      </c>
      <c r="P38" s="3">
        <v>20328</v>
      </c>
      <c r="Q38" s="4">
        <f t="shared" si="30"/>
        <v>0.3151318378591106</v>
      </c>
      <c r="R38" s="3">
        <v>26734</v>
      </c>
      <c r="S38" s="4">
        <f t="shared" si="31"/>
        <v>0.150258098301788</v>
      </c>
      <c r="T38" s="13">
        <v>30751</v>
      </c>
      <c r="U38" s="4">
        <f t="shared" si="31"/>
        <v>0.05898995154629118</v>
      </c>
      <c r="V38" s="13">
        <v>32565</v>
      </c>
    </row>
    <row r="39" spans="1:22" ht="12" customHeight="1">
      <c r="A39" s="2" t="s">
        <v>34</v>
      </c>
      <c r="B39" s="3">
        <v>7065</v>
      </c>
      <c r="C39" s="4">
        <f t="shared" si="24"/>
        <v>0.0570417551309271</v>
      </c>
      <c r="D39" s="3">
        <v>7468</v>
      </c>
      <c r="E39" s="4">
        <f t="shared" si="25"/>
        <v>0.14086770219603642</v>
      </c>
      <c r="F39" s="3">
        <v>8520</v>
      </c>
      <c r="G39" s="4">
        <f t="shared" si="26"/>
        <v>-0.013497652582159625</v>
      </c>
      <c r="H39" s="3">
        <v>8405</v>
      </c>
      <c r="I39" s="4">
        <f t="shared" si="26"/>
        <v>0.10148720999405116</v>
      </c>
      <c r="J39" s="3">
        <v>9258</v>
      </c>
      <c r="K39" s="4">
        <f t="shared" si="27"/>
        <v>0.007669042989846619</v>
      </c>
      <c r="L39" s="3">
        <v>9329</v>
      </c>
      <c r="M39" s="4">
        <f t="shared" si="28"/>
        <v>-0.02251045128095187</v>
      </c>
      <c r="N39" s="3">
        <v>9119</v>
      </c>
      <c r="O39" s="4">
        <f t="shared" si="29"/>
        <v>-0.009540519793837044</v>
      </c>
      <c r="P39" s="3">
        <v>9032</v>
      </c>
      <c r="Q39" s="4">
        <f t="shared" si="30"/>
        <v>0.23604960141718334</v>
      </c>
      <c r="R39" s="3">
        <v>11164</v>
      </c>
      <c r="S39" s="4">
        <f t="shared" si="31"/>
        <v>0.07972053027588678</v>
      </c>
      <c r="T39" s="13">
        <v>12054</v>
      </c>
      <c r="U39" s="4">
        <f t="shared" si="31"/>
        <v>0.19769371163099386</v>
      </c>
      <c r="V39" s="13">
        <v>14437</v>
      </c>
    </row>
    <row r="40" spans="1:22" ht="12" customHeight="1">
      <c r="A40" s="2" t="s">
        <v>35</v>
      </c>
      <c r="B40" s="3">
        <v>76578</v>
      </c>
      <c r="C40" s="4">
        <f t="shared" si="24"/>
        <v>0.05971688996839823</v>
      </c>
      <c r="D40" s="3">
        <v>81151</v>
      </c>
      <c r="E40" s="4">
        <f t="shared" si="25"/>
        <v>0.05208808271000973</v>
      </c>
      <c r="F40" s="3">
        <v>85378</v>
      </c>
      <c r="G40" s="4">
        <f t="shared" si="26"/>
        <v>0.04645224765161986</v>
      </c>
      <c r="H40" s="3">
        <v>89344</v>
      </c>
      <c r="I40" s="4">
        <f t="shared" si="26"/>
        <v>0.03346615329512894</v>
      </c>
      <c r="J40" s="3">
        <v>92334</v>
      </c>
      <c r="K40" s="4">
        <f t="shared" si="27"/>
        <v>0.01870383607338575</v>
      </c>
      <c r="L40" s="3">
        <v>94061</v>
      </c>
      <c r="M40" s="4">
        <f t="shared" si="28"/>
        <v>0.07318654915427222</v>
      </c>
      <c r="N40" s="3">
        <v>100945</v>
      </c>
      <c r="O40" s="4">
        <f t="shared" si="29"/>
        <v>0.06312348308484818</v>
      </c>
      <c r="P40" s="3">
        <v>107317</v>
      </c>
      <c r="Q40" s="4">
        <f t="shared" si="30"/>
        <v>0.11132439408481415</v>
      </c>
      <c r="R40" s="3">
        <v>119264</v>
      </c>
      <c r="S40" s="4">
        <f t="shared" si="31"/>
        <v>0.17816776227528844</v>
      </c>
      <c r="T40" s="13">
        <v>140513</v>
      </c>
      <c r="U40" s="4">
        <f t="shared" si="31"/>
        <v>0.03194010518599703</v>
      </c>
      <c r="V40" s="13">
        <v>145001</v>
      </c>
    </row>
    <row r="41" spans="1:22" ht="12" customHeight="1">
      <c r="A41" s="2" t="s">
        <v>36</v>
      </c>
      <c r="B41" s="3">
        <v>24137</v>
      </c>
      <c r="C41" s="4">
        <f t="shared" si="24"/>
        <v>0.08203173550979824</v>
      </c>
      <c r="D41" s="3">
        <v>26117</v>
      </c>
      <c r="E41" s="4">
        <f t="shared" si="25"/>
        <v>0.02890837385610905</v>
      </c>
      <c r="F41" s="3">
        <v>26872</v>
      </c>
      <c r="G41" s="4">
        <f t="shared" si="26"/>
        <v>0.094075617743376</v>
      </c>
      <c r="H41" s="3">
        <v>29400</v>
      </c>
      <c r="I41" s="4">
        <f t="shared" si="26"/>
        <v>0.09374149659863945</v>
      </c>
      <c r="J41" s="3">
        <v>32156</v>
      </c>
      <c r="K41" s="4">
        <f t="shared" si="27"/>
        <v>0.07214827714889911</v>
      </c>
      <c r="L41" s="3">
        <v>34476</v>
      </c>
      <c r="M41" s="4">
        <f t="shared" si="28"/>
        <v>0.10169393201067409</v>
      </c>
      <c r="N41" s="3">
        <v>37982</v>
      </c>
      <c r="O41" s="4">
        <f t="shared" si="29"/>
        <v>0.08593544310462851</v>
      </c>
      <c r="P41" s="3">
        <v>41246</v>
      </c>
      <c r="Q41" s="4">
        <f t="shared" si="30"/>
        <v>0.06599427823304078</v>
      </c>
      <c r="R41" s="3">
        <v>43968</v>
      </c>
      <c r="S41" s="4">
        <f t="shared" si="31"/>
        <v>0.053971069868995636</v>
      </c>
      <c r="T41" s="13">
        <v>46341</v>
      </c>
      <c r="U41" s="4">
        <f t="shared" si="31"/>
        <v>0.06825489307524654</v>
      </c>
      <c r="V41" s="13">
        <v>49504</v>
      </c>
    </row>
    <row r="42" spans="1:22" ht="12" customHeight="1">
      <c r="A42" s="2" t="s">
        <v>37</v>
      </c>
      <c r="B42" s="3">
        <v>25585</v>
      </c>
      <c r="C42" s="4">
        <f t="shared" si="24"/>
        <v>0.1253077975376197</v>
      </c>
      <c r="D42" s="3">
        <v>28791</v>
      </c>
      <c r="E42" s="4">
        <f t="shared" si="25"/>
        <v>0.06967455107498871</v>
      </c>
      <c r="F42" s="3">
        <v>30797</v>
      </c>
      <c r="G42" s="4">
        <f t="shared" si="26"/>
        <v>0.04656297691333571</v>
      </c>
      <c r="H42" s="3">
        <v>32231</v>
      </c>
      <c r="I42" s="4">
        <f t="shared" si="26"/>
        <v>0.09801123142316404</v>
      </c>
      <c r="J42" s="3">
        <v>35390</v>
      </c>
      <c r="K42" s="4">
        <f t="shared" si="27"/>
        <v>0.07567109352924554</v>
      </c>
      <c r="L42" s="3">
        <v>38068</v>
      </c>
      <c r="M42" s="4">
        <f t="shared" si="28"/>
        <v>0.08587264894399496</v>
      </c>
      <c r="N42" s="3">
        <v>41337</v>
      </c>
      <c r="O42" s="4">
        <f t="shared" si="29"/>
        <v>0.07852529211118368</v>
      </c>
      <c r="P42" s="3">
        <v>44583</v>
      </c>
      <c r="Q42" s="4">
        <f t="shared" si="30"/>
        <v>0.07843796962967947</v>
      </c>
      <c r="R42" s="3">
        <v>48080</v>
      </c>
      <c r="S42" s="4">
        <f t="shared" si="31"/>
        <v>0.09627703826955075</v>
      </c>
      <c r="T42" s="13">
        <v>52709</v>
      </c>
      <c r="U42" s="4">
        <f t="shared" si="31"/>
        <v>0.06067275038418486</v>
      </c>
      <c r="V42" s="13">
        <v>55907</v>
      </c>
    </row>
    <row r="43" spans="1:22" ht="12" customHeight="1">
      <c r="A43" s="2" t="s">
        <v>38</v>
      </c>
      <c r="B43" s="5">
        <v>90464</v>
      </c>
      <c r="C43" s="6">
        <f t="shared" si="24"/>
        <v>0.11022064025468695</v>
      </c>
      <c r="D43" s="5">
        <v>100435</v>
      </c>
      <c r="E43" s="6">
        <f t="shared" si="25"/>
        <v>0.07607905610593917</v>
      </c>
      <c r="F43" s="5">
        <v>108076</v>
      </c>
      <c r="G43" s="6">
        <f t="shared" si="26"/>
        <v>0.06467670898256782</v>
      </c>
      <c r="H43" s="5">
        <v>115066</v>
      </c>
      <c r="I43" s="6">
        <f t="shared" si="26"/>
        <v>0.07012497175534041</v>
      </c>
      <c r="J43" s="5">
        <v>123135</v>
      </c>
      <c r="K43" s="6">
        <f t="shared" si="27"/>
        <v>0.08686401104478825</v>
      </c>
      <c r="L43" s="5">
        <v>133831</v>
      </c>
      <c r="M43" s="6">
        <f t="shared" si="28"/>
        <v>0.088746254604688</v>
      </c>
      <c r="N43" s="5">
        <v>145708</v>
      </c>
      <c r="O43" s="6">
        <f t="shared" si="29"/>
        <v>0.028893403244845857</v>
      </c>
      <c r="P43" s="5">
        <v>149918</v>
      </c>
      <c r="Q43" s="6">
        <f t="shared" si="30"/>
        <v>0.014921490414760069</v>
      </c>
      <c r="R43" s="5">
        <v>152155</v>
      </c>
      <c r="S43" s="6">
        <f t="shared" si="31"/>
        <v>0.021497814728401957</v>
      </c>
      <c r="T43" s="14">
        <v>155426</v>
      </c>
      <c r="U43" s="6">
        <f t="shared" si="31"/>
        <v>-0.0054559726171940345</v>
      </c>
      <c r="V43" s="14">
        <v>154578</v>
      </c>
    </row>
    <row r="44" spans="2:22" ht="12" customHeight="1">
      <c r="B44" s="3">
        <v>521169</v>
      </c>
      <c r="C44" s="4">
        <f t="shared" si="24"/>
        <v>0.11266211152236606</v>
      </c>
      <c r="D44" s="3">
        <v>579885</v>
      </c>
      <c r="E44" s="4">
        <f t="shared" si="25"/>
        <v>0.10652112056700898</v>
      </c>
      <c r="F44" s="3">
        <f>SUM(F34:F43)</f>
        <v>641655</v>
      </c>
      <c r="G44" s="4">
        <f t="shared" si="26"/>
        <v>0.09605473346268634</v>
      </c>
      <c r="H44" s="3">
        <f>SUM(H34:H43)</f>
        <v>703289</v>
      </c>
      <c r="I44" s="4">
        <f t="shared" si="26"/>
        <v>0.12658523025385013</v>
      </c>
      <c r="J44" s="3">
        <f>SUM(J34:J43)</f>
        <v>792315</v>
      </c>
      <c r="K44" s="4">
        <f t="shared" si="27"/>
        <v>0.06267709181323085</v>
      </c>
      <c r="L44" s="3">
        <f>SUM(L34:L43)</f>
        <v>841975</v>
      </c>
      <c r="M44" s="4">
        <f t="shared" si="28"/>
        <v>0.0684640280293358</v>
      </c>
      <c r="N44" s="3">
        <f>SUM(N34:N43)</f>
        <v>899620</v>
      </c>
      <c r="O44" s="4">
        <f t="shared" si="29"/>
        <v>0.05604366287988262</v>
      </c>
      <c r="P44" s="3">
        <f>SUM(P34:P43)</f>
        <v>950038</v>
      </c>
      <c r="Q44" s="4">
        <f t="shared" si="30"/>
        <v>0.06615419593742566</v>
      </c>
      <c r="R44" s="3">
        <f>SUM(R34:R43)</f>
        <v>1012887</v>
      </c>
      <c r="S44" s="4">
        <f t="shared" si="31"/>
        <v>0.05579793204967583</v>
      </c>
      <c r="T44" s="13">
        <f>SUM(T34:T43)</f>
        <v>1069404</v>
      </c>
      <c r="U44" s="4">
        <f t="shared" si="31"/>
        <v>0.035623580985296485</v>
      </c>
      <c r="V44" s="13">
        <f>SUM(V34:V43)</f>
        <v>1107500</v>
      </c>
    </row>
    <row r="45" spans="1:22" ht="12" customHeight="1">
      <c r="A45" s="1" t="s">
        <v>39</v>
      </c>
      <c r="B45" s="3"/>
      <c r="D45" s="3"/>
      <c r="F45" s="3"/>
      <c r="H45" s="3"/>
      <c r="T45" s="3"/>
      <c r="V45" s="3"/>
    </row>
    <row r="46" spans="1:22" ht="12" customHeight="1">
      <c r="A46" s="2" t="s">
        <v>40</v>
      </c>
      <c r="B46" s="3">
        <v>25780</v>
      </c>
      <c r="C46" s="4">
        <f>(D46-B46)/B46</f>
        <v>0.0539177657098526</v>
      </c>
      <c r="D46" s="3">
        <v>27170</v>
      </c>
      <c r="E46" s="4">
        <f>(F46-D46)/D46</f>
        <v>0.0798306956201693</v>
      </c>
      <c r="F46" s="3">
        <v>29339</v>
      </c>
      <c r="G46" s="4">
        <f>(H46-F46)/F46</f>
        <v>0.06452162650397082</v>
      </c>
      <c r="H46" s="3">
        <v>31232</v>
      </c>
      <c r="I46" s="4">
        <f>(J46-H46)/H46</f>
        <v>0.10658939549180328</v>
      </c>
      <c r="J46" s="3">
        <v>34561</v>
      </c>
      <c r="K46" s="4">
        <f>(L46-J46)/J46</f>
        <v>0.08581927606261393</v>
      </c>
      <c r="L46" s="3">
        <v>37527</v>
      </c>
      <c r="M46" s="4">
        <f>(N46-L46)/L46</f>
        <v>0.08647107415993818</v>
      </c>
      <c r="N46" s="3">
        <v>40772</v>
      </c>
      <c r="O46" s="4">
        <f>(P46-N46)/N46</f>
        <v>0.07328558814872951</v>
      </c>
      <c r="P46" s="3">
        <v>43760</v>
      </c>
      <c r="Q46" s="4">
        <f>(R46-P46)/P46</f>
        <v>0.040836380255941496</v>
      </c>
      <c r="R46" s="3">
        <v>45547</v>
      </c>
      <c r="S46" s="4">
        <f>(T46-R46)/R46</f>
        <v>0.011285046215996663</v>
      </c>
      <c r="T46" s="13">
        <v>46061</v>
      </c>
      <c r="U46" s="4">
        <f>(V46-T46)/T46</f>
        <v>0.029395801220121143</v>
      </c>
      <c r="V46" s="13">
        <v>47415</v>
      </c>
    </row>
    <row r="47" spans="1:22" ht="12" customHeight="1">
      <c r="A47" s="2" t="s">
        <v>41</v>
      </c>
      <c r="B47" s="3">
        <v>10322</v>
      </c>
      <c r="C47" s="4">
        <f>(D47-B47)/B47</f>
        <v>0.0695601627591552</v>
      </c>
      <c r="D47" s="3">
        <v>11040</v>
      </c>
      <c r="E47" s="4">
        <f>(F47-D47)/D47</f>
        <v>-0.042844202898550725</v>
      </c>
      <c r="F47" s="3">
        <v>10567</v>
      </c>
      <c r="G47" s="4">
        <f>(H47-F47)/F47</f>
        <v>0.08696886533547837</v>
      </c>
      <c r="H47" s="3">
        <v>11486</v>
      </c>
      <c r="I47" s="4">
        <f>(J47-H47)/H47</f>
        <v>0.028469441058680132</v>
      </c>
      <c r="J47" s="3">
        <v>11813</v>
      </c>
      <c r="K47" s="4">
        <f>(L47-J47)/J47</f>
        <v>0.18014052315245915</v>
      </c>
      <c r="L47" s="3">
        <v>13941</v>
      </c>
      <c r="M47" s="4">
        <f>(N47-L47)/L47</f>
        <v>0.030700810558783445</v>
      </c>
      <c r="N47" s="3">
        <v>14369</v>
      </c>
      <c r="O47" s="4">
        <f>(P47-N47)/N47</f>
        <v>-0.06987264249425847</v>
      </c>
      <c r="P47" s="3">
        <v>13365</v>
      </c>
      <c r="Q47" s="4">
        <f>(R47-P47)/P47</f>
        <v>0.06531986531986532</v>
      </c>
      <c r="R47" s="3">
        <v>14238</v>
      </c>
      <c r="S47" s="4">
        <f>(T47-R47)/R47</f>
        <v>0.04944514679027953</v>
      </c>
      <c r="T47" s="13">
        <v>14942</v>
      </c>
      <c r="U47" s="4">
        <f>(V47-T47)/T47</f>
        <v>0.13204390309195557</v>
      </c>
      <c r="V47" s="13">
        <v>16915</v>
      </c>
    </row>
    <row r="48" spans="1:22" ht="12" customHeight="1">
      <c r="A48" s="2" t="s">
        <v>42</v>
      </c>
      <c r="B48" s="3">
        <v>20730</v>
      </c>
      <c r="C48" s="4">
        <f>(D48-B48)/B48</f>
        <v>0.04466956102267246</v>
      </c>
      <c r="D48" s="3">
        <v>21656</v>
      </c>
      <c r="E48" s="4">
        <f>(F48-D48)/D48</f>
        <v>0.032462135205024015</v>
      </c>
      <c r="F48" s="3">
        <v>22359</v>
      </c>
      <c r="G48" s="4">
        <f>(H48-F48)/F48</f>
        <v>0.028489646227469922</v>
      </c>
      <c r="H48" s="3">
        <v>22996</v>
      </c>
      <c r="I48" s="4">
        <f>(J48-H48)/H48</f>
        <v>0.06744651243694555</v>
      </c>
      <c r="J48" s="3">
        <v>24547</v>
      </c>
      <c r="K48" s="4">
        <f>(L48-J48)/J48</f>
        <v>0.026113170652218194</v>
      </c>
      <c r="L48" s="3">
        <v>25188</v>
      </c>
      <c r="M48" s="4">
        <f>(N48-L48)/L48</f>
        <v>0.018183261870732093</v>
      </c>
      <c r="N48" s="3">
        <v>25646</v>
      </c>
      <c r="O48" s="4">
        <f>(P48-N48)/N48</f>
        <v>0.05338064415503392</v>
      </c>
      <c r="P48" s="3">
        <v>27015</v>
      </c>
      <c r="Q48" s="4">
        <f>(R48-P48)/P48</f>
        <v>0.04923190819914862</v>
      </c>
      <c r="R48" s="3">
        <v>28345</v>
      </c>
      <c r="S48" s="4">
        <f>(T48-R48)/R48</f>
        <v>0.05877579820074087</v>
      </c>
      <c r="T48" s="13">
        <v>30011</v>
      </c>
      <c r="U48" s="4">
        <f>(V48-T48)/T48</f>
        <v>0.027956415980807038</v>
      </c>
      <c r="V48" s="13">
        <v>30850</v>
      </c>
    </row>
    <row r="49" spans="1:22" ht="12" customHeight="1">
      <c r="A49" s="2" t="s">
        <v>43</v>
      </c>
      <c r="B49" s="5">
        <v>224168</v>
      </c>
      <c r="C49" s="6">
        <f>(D49-B49)/B49</f>
        <v>0.09781949252346454</v>
      </c>
      <c r="D49" s="5">
        <v>246096</v>
      </c>
      <c r="E49" s="6">
        <f>(F49-D49)/D49</f>
        <v>0.09902639620310773</v>
      </c>
      <c r="F49" s="5">
        <v>270466</v>
      </c>
      <c r="G49" s="6">
        <f>(H49-F49)/F49</f>
        <v>0.06392670428075987</v>
      </c>
      <c r="H49" s="5">
        <v>287756</v>
      </c>
      <c r="I49" s="6">
        <f>(J49-H49)/H49</f>
        <v>0.13141341970280376</v>
      </c>
      <c r="J49" s="5">
        <v>325571</v>
      </c>
      <c r="K49" s="6">
        <f>(L49-J49)/J49</f>
        <v>0.10800716280012655</v>
      </c>
      <c r="L49" s="5">
        <v>360735</v>
      </c>
      <c r="M49" s="6">
        <f>(N49-L49)/L49</f>
        <v>0.0370244084993139</v>
      </c>
      <c r="N49" s="5">
        <v>374091</v>
      </c>
      <c r="O49" s="6">
        <f>(P49-N49)/N49</f>
        <v>0.0642597656719889</v>
      </c>
      <c r="P49" s="5">
        <v>398130</v>
      </c>
      <c r="Q49" s="6">
        <f>(R49-P49)/P49</f>
        <v>0.090098711476151</v>
      </c>
      <c r="R49" s="5">
        <v>434001</v>
      </c>
      <c r="S49" s="6">
        <f>(T49-R49)/R49</f>
        <v>0.16541206126253166</v>
      </c>
      <c r="T49" s="14">
        <v>505790</v>
      </c>
      <c r="U49" s="6">
        <f>(V49-T49)/T49</f>
        <v>0.07194290120405702</v>
      </c>
      <c r="V49" s="14">
        <v>542178</v>
      </c>
    </row>
    <row r="50" spans="2:22" ht="12" customHeight="1">
      <c r="B50" s="3">
        <v>281000</v>
      </c>
      <c r="C50" s="4">
        <f>(D50-B50)/B50</f>
        <v>0.08883274021352314</v>
      </c>
      <c r="D50" s="3">
        <v>305962</v>
      </c>
      <c r="E50" s="4">
        <f>(F50-D50)/D50</f>
        <v>0.08749125708421307</v>
      </c>
      <c r="F50" s="3">
        <f>SUM(F46:F49)</f>
        <v>332731</v>
      </c>
      <c r="G50" s="4">
        <f>(H50-F50)/F50</f>
        <v>0.06232962964076085</v>
      </c>
      <c r="H50" s="3">
        <f>SUM(H46:H49)</f>
        <v>353470</v>
      </c>
      <c r="I50" s="4">
        <f>(J50-H50)/H50</f>
        <v>0.12171329957280674</v>
      </c>
      <c r="J50" s="3">
        <f>SUM(J46:J49)</f>
        <v>396492</v>
      </c>
      <c r="K50" s="4">
        <f>(L50-J50)/J50</f>
        <v>0.10315214430555976</v>
      </c>
      <c r="L50" s="3">
        <f>SUM(L46:L49)</f>
        <v>437391</v>
      </c>
      <c r="M50" s="4">
        <f>(N50-L50)/L50</f>
        <v>0.03998024650712978</v>
      </c>
      <c r="N50" s="3">
        <f>SUM(N46:N49)</f>
        <v>454878</v>
      </c>
      <c r="O50" s="4">
        <f>(P50-N50)/N50</f>
        <v>0.06021834425933987</v>
      </c>
      <c r="P50" s="3">
        <f>SUM(P46:P49)</f>
        <v>482270</v>
      </c>
      <c r="Q50" s="4">
        <f>(R50-P50)/P50</f>
        <v>0.08265287079851535</v>
      </c>
      <c r="R50" s="3">
        <f>SUM(R46:R49)</f>
        <v>522131</v>
      </c>
      <c r="S50" s="4">
        <f>(T50-R50)/R50</f>
        <v>0.14301583319128724</v>
      </c>
      <c r="T50" s="13">
        <f>SUM(T46:T49)</f>
        <v>596804</v>
      </c>
      <c r="U50" s="4">
        <f>(V50-T50)/T50</f>
        <v>0.06795195742655881</v>
      </c>
      <c r="V50" s="13">
        <f>SUM(V46:V49)</f>
        <v>637358</v>
      </c>
    </row>
    <row r="51" spans="1:22" ht="12" customHeight="1">
      <c r="A51" s="1" t="s">
        <v>44</v>
      </c>
      <c r="B51" s="3"/>
      <c r="D51" s="3"/>
      <c r="F51" s="3"/>
      <c r="H51" s="3"/>
      <c r="T51" s="3"/>
      <c r="V51" s="3"/>
    </row>
    <row r="52" spans="1:22" ht="12" customHeight="1">
      <c r="A52" s="2" t="s">
        <v>45</v>
      </c>
      <c r="B52" s="3">
        <v>4100</v>
      </c>
      <c r="C52" s="4">
        <f aca="true" t="shared" si="32" ref="C52:C64">(D52-B52)/B52</f>
        <v>0.011707317073170732</v>
      </c>
      <c r="D52" s="3">
        <v>4148</v>
      </c>
      <c r="E52" s="4">
        <f aca="true" t="shared" si="33" ref="E52:E64">(F52-D52)/D52</f>
        <v>-0.02700096432015429</v>
      </c>
      <c r="F52" s="3">
        <v>4036</v>
      </c>
      <c r="G52" s="4">
        <f aca="true" t="shared" si="34" ref="G52:I64">(H52-F52)/F52</f>
        <v>0.05847373637264618</v>
      </c>
      <c r="H52" s="3">
        <v>4272</v>
      </c>
      <c r="I52" s="4">
        <f t="shared" si="34"/>
        <v>0.05898876404494382</v>
      </c>
      <c r="J52" s="3">
        <v>4524</v>
      </c>
      <c r="K52" s="4">
        <f aca="true" t="shared" si="35" ref="K52:K64">(L52-J52)/J52</f>
        <v>0.02475685234305924</v>
      </c>
      <c r="L52" s="3">
        <v>4636</v>
      </c>
      <c r="M52" s="4">
        <f aca="true" t="shared" si="36" ref="M52:M64">(N52-L52)/L52</f>
        <v>0.0025884383088869713</v>
      </c>
      <c r="N52" s="3">
        <v>4648</v>
      </c>
      <c r="O52" s="4">
        <f aca="true" t="shared" si="37" ref="O52:O64">(P52-N52)/N52</f>
        <v>-0.016781411359724614</v>
      </c>
      <c r="P52" s="3">
        <v>4570</v>
      </c>
      <c r="Q52" s="4">
        <f aca="true" t="shared" si="38" ref="Q52:Q69">(R52-P52)/P52</f>
        <v>0.09671772428884026</v>
      </c>
      <c r="R52" s="3">
        <v>5012</v>
      </c>
      <c r="S52" s="4">
        <f aca="true" t="shared" si="39" ref="S52:U69">(T52-R52)/R52</f>
        <v>0.14904229848363926</v>
      </c>
      <c r="T52" s="13">
        <v>5759</v>
      </c>
      <c r="U52" s="4">
        <f t="shared" si="39"/>
        <v>-0.029519013717659318</v>
      </c>
      <c r="V52" s="13">
        <v>5589</v>
      </c>
    </row>
    <row r="53" spans="1:22" ht="12" customHeight="1">
      <c r="A53" s="2" t="s">
        <v>46</v>
      </c>
      <c r="B53" s="3">
        <v>26791</v>
      </c>
      <c r="C53" s="4">
        <f t="shared" si="32"/>
        <v>0.13892725168900003</v>
      </c>
      <c r="D53" s="3">
        <v>30513</v>
      </c>
      <c r="E53" s="4">
        <f t="shared" si="33"/>
        <v>0.1114279159702422</v>
      </c>
      <c r="F53" s="3">
        <v>33913</v>
      </c>
      <c r="G53" s="4">
        <f t="shared" si="34"/>
        <v>0.08377318432459528</v>
      </c>
      <c r="H53" s="3">
        <v>36754</v>
      </c>
      <c r="I53" s="4">
        <f t="shared" si="34"/>
        <v>0.06870000544158458</v>
      </c>
      <c r="J53" s="3">
        <v>39279</v>
      </c>
      <c r="K53" s="4">
        <f t="shared" si="35"/>
        <v>0.09427429415209145</v>
      </c>
      <c r="L53" s="3">
        <v>42982</v>
      </c>
      <c r="M53" s="4">
        <f t="shared" si="36"/>
        <v>0.12265599553301382</v>
      </c>
      <c r="N53" s="3">
        <v>48254</v>
      </c>
      <c r="O53" s="4">
        <f t="shared" si="37"/>
        <v>0.1012144070957848</v>
      </c>
      <c r="P53" s="3">
        <v>53138</v>
      </c>
      <c r="Q53" s="4">
        <f t="shared" si="38"/>
        <v>0.07570853250028228</v>
      </c>
      <c r="R53" s="3">
        <v>57161</v>
      </c>
      <c r="S53" s="4">
        <f t="shared" si="39"/>
        <v>0.10395199524151082</v>
      </c>
      <c r="T53" s="13">
        <v>63103</v>
      </c>
      <c r="U53" s="4">
        <f t="shared" si="39"/>
        <v>0.062310825158867246</v>
      </c>
      <c r="V53" s="13">
        <v>67035</v>
      </c>
    </row>
    <row r="54" spans="1:22" ht="12" customHeight="1">
      <c r="A54" s="2" t="s">
        <v>47</v>
      </c>
      <c r="B54" s="3">
        <v>405711</v>
      </c>
      <c r="C54" s="4">
        <f t="shared" si="32"/>
        <v>0.06332586496299089</v>
      </c>
      <c r="D54" s="3">
        <v>431403</v>
      </c>
      <c r="E54" s="4">
        <f t="shared" si="33"/>
        <v>0.05044702980739587</v>
      </c>
      <c r="F54" s="3">
        <v>453166</v>
      </c>
      <c r="G54" s="4">
        <f t="shared" si="34"/>
        <v>0.057405012732641016</v>
      </c>
      <c r="H54" s="3">
        <v>479180</v>
      </c>
      <c r="I54" s="4">
        <f t="shared" si="34"/>
        <v>0.07297883884970158</v>
      </c>
      <c r="J54" s="3">
        <v>514150</v>
      </c>
      <c r="K54" s="4">
        <f t="shared" si="35"/>
        <v>0.07164835164835165</v>
      </c>
      <c r="L54" s="3">
        <v>550988</v>
      </c>
      <c r="M54" s="4">
        <f t="shared" si="36"/>
        <v>0.07526298213391218</v>
      </c>
      <c r="N54" s="3">
        <v>592457</v>
      </c>
      <c r="O54" s="4">
        <f t="shared" si="37"/>
        <v>0.06770786740641092</v>
      </c>
      <c r="P54" s="3">
        <v>632571</v>
      </c>
      <c r="Q54" s="4">
        <f t="shared" si="38"/>
        <v>0.04946638401064861</v>
      </c>
      <c r="R54" s="3">
        <v>663862</v>
      </c>
      <c r="S54" s="4">
        <f t="shared" si="39"/>
        <v>0.05511235768879677</v>
      </c>
      <c r="T54" s="13">
        <v>700449</v>
      </c>
      <c r="U54" s="4">
        <f t="shared" si="39"/>
        <v>0.06114792083363671</v>
      </c>
      <c r="V54" s="13">
        <v>743280</v>
      </c>
    </row>
    <row r="55" spans="1:22" ht="12" customHeight="1">
      <c r="A55" s="2" t="s">
        <v>48</v>
      </c>
      <c r="B55" s="3">
        <v>38018</v>
      </c>
      <c r="C55" s="4">
        <f t="shared" si="32"/>
        <v>0.13338418643800304</v>
      </c>
      <c r="D55" s="3">
        <v>43089</v>
      </c>
      <c r="E55" s="4">
        <f t="shared" si="33"/>
        <v>0.07612151593214045</v>
      </c>
      <c r="F55" s="3">
        <v>46369</v>
      </c>
      <c r="G55" s="4">
        <f t="shared" si="34"/>
        <v>0.06079492764562531</v>
      </c>
      <c r="H55" s="3">
        <v>49188</v>
      </c>
      <c r="I55" s="4">
        <f t="shared" si="34"/>
        <v>0.10445637147271693</v>
      </c>
      <c r="J55" s="3">
        <v>54326</v>
      </c>
      <c r="K55" s="4">
        <f t="shared" si="35"/>
        <v>0.06646909398814564</v>
      </c>
      <c r="L55" s="3">
        <v>57937</v>
      </c>
      <c r="M55" s="4">
        <f t="shared" si="36"/>
        <v>0.0613079724528367</v>
      </c>
      <c r="N55" s="3">
        <v>61489</v>
      </c>
      <c r="O55" s="4">
        <f t="shared" si="37"/>
        <v>0.0971067995901706</v>
      </c>
      <c r="P55" s="3">
        <v>67460</v>
      </c>
      <c r="Q55" s="4">
        <f t="shared" si="38"/>
        <v>0.09034983694040913</v>
      </c>
      <c r="R55" s="3">
        <v>73555</v>
      </c>
      <c r="S55" s="4">
        <f t="shared" si="39"/>
        <v>0.04774658418870233</v>
      </c>
      <c r="T55" s="13">
        <v>77067</v>
      </c>
      <c r="U55" s="4">
        <f t="shared" si="39"/>
        <v>0.04368925739940571</v>
      </c>
      <c r="V55" s="13">
        <v>80434</v>
      </c>
    </row>
    <row r="56" spans="1:22" ht="12" customHeight="1">
      <c r="A56" s="2" t="s">
        <v>49</v>
      </c>
      <c r="B56" s="3">
        <v>7815</v>
      </c>
      <c r="C56" s="4">
        <f t="shared" si="32"/>
        <v>0.03109404990403071</v>
      </c>
      <c r="D56" s="3">
        <v>8058</v>
      </c>
      <c r="E56" s="4">
        <f t="shared" si="33"/>
        <v>0.09915611814345991</v>
      </c>
      <c r="F56" s="3">
        <v>8857</v>
      </c>
      <c r="G56" s="4">
        <f t="shared" si="34"/>
        <v>0.03940386135260246</v>
      </c>
      <c r="H56" s="3">
        <v>9206</v>
      </c>
      <c r="I56" s="4">
        <f t="shared" si="34"/>
        <v>0.013360851618509667</v>
      </c>
      <c r="J56" s="3">
        <v>9329</v>
      </c>
      <c r="K56" s="4">
        <f t="shared" si="35"/>
        <v>0.09861721513559867</v>
      </c>
      <c r="L56" s="3">
        <v>10249</v>
      </c>
      <c r="M56" s="4">
        <f t="shared" si="36"/>
        <v>0.10157088496438677</v>
      </c>
      <c r="N56" s="3">
        <v>11290</v>
      </c>
      <c r="O56" s="4">
        <f t="shared" si="37"/>
        <v>0.039946855624446415</v>
      </c>
      <c r="P56" s="3">
        <v>11741</v>
      </c>
      <c r="Q56" s="4">
        <f t="shared" si="38"/>
        <v>0.019419129546035262</v>
      </c>
      <c r="R56" s="3">
        <v>11969</v>
      </c>
      <c r="S56" s="4">
        <f t="shared" si="39"/>
        <v>0.09633219149469463</v>
      </c>
      <c r="T56" s="13">
        <v>13122</v>
      </c>
      <c r="U56" s="4">
        <f t="shared" si="39"/>
        <v>0.08382868465172992</v>
      </c>
      <c r="V56" s="13">
        <v>14222</v>
      </c>
    </row>
    <row r="57" spans="1:22" ht="12" customHeight="1">
      <c r="A57" s="2" t="s">
        <v>50</v>
      </c>
      <c r="B57" s="3">
        <v>6152</v>
      </c>
      <c r="C57" s="4">
        <f t="shared" si="32"/>
        <v>0.013003901170351105</v>
      </c>
      <c r="D57" s="3">
        <v>6232</v>
      </c>
      <c r="E57" s="4">
        <f t="shared" si="33"/>
        <v>0.046534017971758664</v>
      </c>
      <c r="F57" s="3">
        <v>6522</v>
      </c>
      <c r="G57" s="4">
        <f t="shared" si="34"/>
        <v>0.08003679852805888</v>
      </c>
      <c r="H57" s="3">
        <v>7044</v>
      </c>
      <c r="I57" s="4">
        <f t="shared" si="34"/>
        <v>0.15275411697898922</v>
      </c>
      <c r="J57" s="3">
        <v>8120</v>
      </c>
      <c r="K57" s="4">
        <f t="shared" si="35"/>
        <v>0.05714285714285714</v>
      </c>
      <c r="L57" s="3">
        <v>8584</v>
      </c>
      <c r="M57" s="4">
        <f t="shared" si="36"/>
        <v>0.09447809878844361</v>
      </c>
      <c r="N57" s="3">
        <v>9395</v>
      </c>
      <c r="O57" s="4">
        <f t="shared" si="37"/>
        <v>0.03491218733368813</v>
      </c>
      <c r="P57" s="3">
        <v>9723</v>
      </c>
      <c r="Q57" s="4">
        <f t="shared" si="38"/>
        <v>-0.017175768795639205</v>
      </c>
      <c r="R57" s="3">
        <v>9556</v>
      </c>
      <c r="S57" s="4">
        <f t="shared" si="39"/>
        <v>0.09271661783172876</v>
      </c>
      <c r="T57" s="13">
        <v>10442</v>
      </c>
      <c r="U57" s="4">
        <f t="shared" si="39"/>
        <v>0.08188086573453361</v>
      </c>
      <c r="V57" s="13">
        <v>11297</v>
      </c>
    </row>
    <row r="58" spans="1:22" ht="12" customHeight="1">
      <c r="A58" s="2" t="s">
        <v>51</v>
      </c>
      <c r="B58" s="3">
        <v>3288</v>
      </c>
      <c r="C58" s="4">
        <f t="shared" si="32"/>
        <v>0.14263990267639903</v>
      </c>
      <c r="D58" s="3">
        <v>3757</v>
      </c>
      <c r="E58" s="4">
        <f t="shared" si="33"/>
        <v>0.07745541655576257</v>
      </c>
      <c r="F58" s="3">
        <v>4048</v>
      </c>
      <c r="G58" s="4">
        <f t="shared" si="34"/>
        <v>0.008893280632411068</v>
      </c>
      <c r="H58" s="3">
        <v>4084</v>
      </c>
      <c r="I58" s="4">
        <f t="shared" si="34"/>
        <v>0.12806072477962782</v>
      </c>
      <c r="J58" s="3">
        <v>4607</v>
      </c>
      <c r="K58" s="4">
        <f t="shared" si="35"/>
        <v>0.01649663555459084</v>
      </c>
      <c r="L58" s="3">
        <v>4683</v>
      </c>
      <c r="M58" s="4">
        <f t="shared" si="36"/>
        <v>0.0343796711509716</v>
      </c>
      <c r="N58" s="3">
        <v>4844</v>
      </c>
      <c r="O58" s="4">
        <f t="shared" si="37"/>
        <v>0.00495458298926507</v>
      </c>
      <c r="P58" s="3">
        <v>4868</v>
      </c>
      <c r="Q58" s="4">
        <f t="shared" si="38"/>
        <v>0.09059161873459326</v>
      </c>
      <c r="R58" s="3">
        <v>5309</v>
      </c>
      <c r="S58" s="4">
        <f t="shared" si="39"/>
        <v>-0.041250706347711434</v>
      </c>
      <c r="T58" s="13">
        <v>5090</v>
      </c>
      <c r="U58" s="4">
        <f t="shared" si="39"/>
        <v>-0.012966601178781925</v>
      </c>
      <c r="V58" s="13">
        <v>5024</v>
      </c>
    </row>
    <row r="59" spans="1:22" ht="12" customHeight="1">
      <c r="A59" s="2" t="s">
        <v>52</v>
      </c>
      <c r="B59" s="3">
        <v>13005</v>
      </c>
      <c r="C59" s="4">
        <f t="shared" si="32"/>
        <v>0.12756632064590542</v>
      </c>
      <c r="D59" s="3">
        <v>14664</v>
      </c>
      <c r="E59" s="4">
        <f t="shared" si="33"/>
        <v>0.10045008183306056</v>
      </c>
      <c r="F59" s="3">
        <v>16137</v>
      </c>
      <c r="G59" s="4">
        <f t="shared" si="34"/>
        <v>0.15455165148416683</v>
      </c>
      <c r="H59" s="3">
        <v>18631</v>
      </c>
      <c r="I59" s="4">
        <f t="shared" si="34"/>
        <v>0.06269121356878321</v>
      </c>
      <c r="J59" s="3">
        <v>19799</v>
      </c>
      <c r="K59" s="4">
        <f t="shared" si="35"/>
        <v>0.056012929945956864</v>
      </c>
      <c r="L59" s="3">
        <v>20908</v>
      </c>
      <c r="M59" s="4">
        <f t="shared" si="36"/>
        <v>0.07026018748804286</v>
      </c>
      <c r="N59" s="3">
        <v>22377</v>
      </c>
      <c r="O59" s="4">
        <f t="shared" si="37"/>
        <v>0.13862448049336373</v>
      </c>
      <c r="P59" s="3">
        <v>25479</v>
      </c>
      <c r="Q59" s="4">
        <f t="shared" si="38"/>
        <v>0.07826052827818988</v>
      </c>
      <c r="R59" s="3">
        <v>27473</v>
      </c>
      <c r="S59" s="4">
        <f t="shared" si="39"/>
        <v>0.1447239107487351</v>
      </c>
      <c r="T59" s="13">
        <v>31449</v>
      </c>
      <c r="U59" s="4">
        <f t="shared" si="39"/>
        <v>0.10238799325892715</v>
      </c>
      <c r="V59" s="13">
        <v>34669</v>
      </c>
    </row>
    <row r="60" spans="1:22" ht="12" customHeight="1">
      <c r="A60" s="2" t="s">
        <v>53</v>
      </c>
      <c r="B60" s="3">
        <v>14505</v>
      </c>
      <c r="C60" s="4">
        <f t="shared" si="32"/>
        <v>0.18793519476042744</v>
      </c>
      <c r="D60" s="3">
        <v>17231</v>
      </c>
      <c r="E60" s="4">
        <f t="shared" si="33"/>
        <v>0.11612790900121873</v>
      </c>
      <c r="F60" s="3">
        <v>19232</v>
      </c>
      <c r="G60" s="4">
        <f t="shared" si="34"/>
        <v>0.0370216306156406</v>
      </c>
      <c r="H60" s="3">
        <v>19944</v>
      </c>
      <c r="I60" s="4">
        <f t="shared" si="34"/>
        <v>0.12008624147613317</v>
      </c>
      <c r="J60" s="3">
        <v>22339</v>
      </c>
      <c r="K60" s="4">
        <f t="shared" si="35"/>
        <v>0.07636868257307847</v>
      </c>
      <c r="L60" s="3">
        <v>24045</v>
      </c>
      <c r="M60" s="4">
        <f t="shared" si="36"/>
        <v>0.03547515075899355</v>
      </c>
      <c r="N60" s="3">
        <v>24898</v>
      </c>
      <c r="O60" s="4">
        <f t="shared" si="37"/>
        <v>0.050606474415615714</v>
      </c>
      <c r="P60" s="3">
        <v>26158</v>
      </c>
      <c r="Q60" s="4">
        <f t="shared" si="38"/>
        <v>0.03257129749980885</v>
      </c>
      <c r="R60" s="3">
        <v>27010</v>
      </c>
      <c r="S60" s="4">
        <f t="shared" si="39"/>
        <v>0.13557941503146984</v>
      </c>
      <c r="T60" s="13">
        <v>30672</v>
      </c>
      <c r="U60" s="4">
        <f t="shared" si="39"/>
        <v>0.03896061554512259</v>
      </c>
      <c r="V60" s="13">
        <v>31867</v>
      </c>
    </row>
    <row r="61" spans="1:22" ht="12" customHeight="1">
      <c r="A61" s="2" t="s">
        <v>54</v>
      </c>
      <c r="B61" s="3">
        <v>25127</v>
      </c>
      <c r="C61" s="4">
        <f t="shared" si="32"/>
        <v>-0.03756914872447965</v>
      </c>
      <c r="D61" s="3">
        <v>24183</v>
      </c>
      <c r="E61" s="4">
        <f t="shared" si="33"/>
        <v>0.03270892775916966</v>
      </c>
      <c r="F61" s="3">
        <v>24974</v>
      </c>
      <c r="G61" s="4">
        <f t="shared" si="34"/>
        <v>0.04444622407303596</v>
      </c>
      <c r="H61" s="3">
        <v>26084</v>
      </c>
      <c r="I61" s="4">
        <f t="shared" si="34"/>
        <v>0.06923784695598835</v>
      </c>
      <c r="J61" s="3">
        <v>27890</v>
      </c>
      <c r="K61" s="4">
        <f t="shared" si="35"/>
        <v>0.07031193976335604</v>
      </c>
      <c r="L61" s="3">
        <v>29851</v>
      </c>
      <c r="M61" s="4">
        <f t="shared" si="36"/>
        <v>0.10606009848916284</v>
      </c>
      <c r="N61" s="3">
        <v>33017</v>
      </c>
      <c r="O61" s="4">
        <f t="shared" si="37"/>
        <v>0.08189720447042433</v>
      </c>
      <c r="P61" s="3">
        <v>35721</v>
      </c>
      <c r="Q61" s="4">
        <f t="shared" si="38"/>
        <v>0.024299431706839115</v>
      </c>
      <c r="R61" s="3">
        <v>36589</v>
      </c>
      <c r="S61" s="4">
        <f t="shared" si="39"/>
        <v>0.07264478395146082</v>
      </c>
      <c r="T61" s="13">
        <v>39247</v>
      </c>
      <c r="U61" s="4">
        <f t="shared" si="39"/>
        <v>0.051647259663158966</v>
      </c>
      <c r="V61" s="13">
        <v>41274</v>
      </c>
    </row>
    <row r="62" spans="1:22" ht="12" customHeight="1">
      <c r="A62" s="2" t="s">
        <v>55</v>
      </c>
      <c r="B62" s="3">
        <v>41132</v>
      </c>
      <c r="C62" s="4">
        <f t="shared" si="32"/>
        <v>0.13660896625498395</v>
      </c>
      <c r="D62" s="3">
        <v>46751</v>
      </c>
      <c r="E62" s="4">
        <f t="shared" si="33"/>
        <v>0.09591238690081495</v>
      </c>
      <c r="F62" s="3">
        <v>51235</v>
      </c>
      <c r="G62" s="4">
        <f t="shared" si="34"/>
        <v>0.0832633941641456</v>
      </c>
      <c r="H62" s="3">
        <v>55501</v>
      </c>
      <c r="I62" s="4">
        <f t="shared" si="34"/>
        <v>0.06118808670114052</v>
      </c>
      <c r="J62" s="3">
        <v>58897</v>
      </c>
      <c r="K62" s="4">
        <f t="shared" si="35"/>
        <v>0.12470923816153624</v>
      </c>
      <c r="L62" s="3">
        <v>66242</v>
      </c>
      <c r="M62" s="4">
        <f t="shared" si="36"/>
        <v>0.0728842728178497</v>
      </c>
      <c r="N62" s="3">
        <v>71070</v>
      </c>
      <c r="O62" s="4">
        <f t="shared" si="37"/>
        <v>0.06817222456732798</v>
      </c>
      <c r="P62" s="3">
        <v>75915</v>
      </c>
      <c r="Q62" s="4">
        <f t="shared" si="38"/>
        <v>0.04810643482842653</v>
      </c>
      <c r="R62" s="3">
        <v>79567</v>
      </c>
      <c r="S62" s="4">
        <f t="shared" si="39"/>
        <v>0.0665979614664371</v>
      </c>
      <c r="T62" s="13">
        <v>84866</v>
      </c>
      <c r="U62" s="4">
        <f t="shared" si="39"/>
        <v>0.025946786699031416</v>
      </c>
      <c r="V62" s="13">
        <v>87068</v>
      </c>
    </row>
    <row r="63" spans="1:22" ht="12" customHeight="1">
      <c r="A63" s="2" t="s">
        <v>56</v>
      </c>
      <c r="B63" s="5">
        <v>1472</v>
      </c>
      <c r="C63" s="6">
        <f t="shared" si="32"/>
        <v>0.171875</v>
      </c>
      <c r="D63" s="5">
        <v>1725</v>
      </c>
      <c r="E63" s="6">
        <f t="shared" si="33"/>
        <v>-0.07304347826086957</v>
      </c>
      <c r="F63" s="5">
        <v>1599</v>
      </c>
      <c r="G63" s="6">
        <f t="shared" si="34"/>
        <v>0.058786741713570984</v>
      </c>
      <c r="H63" s="5">
        <v>1693</v>
      </c>
      <c r="I63" s="6">
        <f t="shared" si="34"/>
        <v>-0.03307737743650325</v>
      </c>
      <c r="J63" s="5">
        <v>1637</v>
      </c>
      <c r="K63" s="6">
        <f t="shared" si="35"/>
        <v>0.23946243127672573</v>
      </c>
      <c r="L63" s="5">
        <v>2029</v>
      </c>
      <c r="M63" s="6">
        <f t="shared" si="36"/>
        <v>0.041399704287826515</v>
      </c>
      <c r="N63" s="5">
        <v>2113</v>
      </c>
      <c r="O63" s="6">
        <f t="shared" si="37"/>
        <v>-0.029815428300993846</v>
      </c>
      <c r="P63" s="5">
        <v>2050</v>
      </c>
      <c r="Q63" s="6">
        <f t="shared" si="38"/>
        <v>0.09560975609756098</v>
      </c>
      <c r="R63" s="5">
        <v>2246</v>
      </c>
      <c r="S63" s="6">
        <f t="shared" si="39"/>
        <v>0.2315227070347284</v>
      </c>
      <c r="T63" s="14">
        <v>2766</v>
      </c>
      <c r="U63" s="6">
        <f t="shared" si="39"/>
        <v>0.02096890817064353</v>
      </c>
      <c r="V63" s="14">
        <v>2824</v>
      </c>
    </row>
    <row r="64" spans="2:22" ht="12" customHeight="1">
      <c r="B64" s="3">
        <v>587116</v>
      </c>
      <c r="C64" s="4">
        <f t="shared" si="32"/>
        <v>0.07572268512525633</v>
      </c>
      <c r="D64" s="3">
        <v>631574</v>
      </c>
      <c r="E64" s="4">
        <f t="shared" si="33"/>
        <v>0.06098097768432519</v>
      </c>
      <c r="F64" s="3">
        <f>SUM(F52:F63)</f>
        <v>670088</v>
      </c>
      <c r="G64" s="4">
        <f t="shared" si="34"/>
        <v>0.061921717744535046</v>
      </c>
      <c r="H64" s="3">
        <f>SUM(H52:H63)</f>
        <v>711581</v>
      </c>
      <c r="I64" s="4">
        <f t="shared" si="34"/>
        <v>0.07492611522792204</v>
      </c>
      <c r="J64" s="3">
        <f>SUM(J52:J63)</f>
        <v>764897</v>
      </c>
      <c r="K64" s="4">
        <f t="shared" si="35"/>
        <v>0.07613704851764355</v>
      </c>
      <c r="L64" s="3">
        <f>SUM(L52:L63)</f>
        <v>823134</v>
      </c>
      <c r="M64" s="4">
        <f t="shared" si="36"/>
        <v>0.07619415550809468</v>
      </c>
      <c r="N64" s="3">
        <f>SUM(N52:N63)</f>
        <v>885852</v>
      </c>
      <c r="O64" s="4">
        <f t="shared" si="37"/>
        <v>0.07172981491264907</v>
      </c>
      <c r="P64" s="3">
        <f>SUM(P52:P63)</f>
        <v>949394</v>
      </c>
      <c r="Q64" s="4">
        <f t="shared" si="38"/>
        <v>0.05257564298910673</v>
      </c>
      <c r="R64" s="3">
        <f>SUM(R52:R63)</f>
        <v>999309</v>
      </c>
      <c r="S64" s="4">
        <f t="shared" si="39"/>
        <v>0.06476775451837219</v>
      </c>
      <c r="T64" s="13">
        <f>SUM(T52:T63)</f>
        <v>1064032</v>
      </c>
      <c r="U64" s="4">
        <f t="shared" si="39"/>
        <v>0.056907123094042285</v>
      </c>
      <c r="V64" s="13">
        <f>SUM(V52:V63)</f>
        <v>1124583</v>
      </c>
    </row>
    <row r="65" spans="1:22" ht="23.25" customHeight="1">
      <c r="A65" s="8" t="s">
        <v>60</v>
      </c>
      <c r="B65" s="3">
        <v>2266038</v>
      </c>
      <c r="C65" s="4">
        <f>(D65-B65)/B65</f>
        <v>0.09308052203890667</v>
      </c>
      <c r="D65" s="3">
        <v>2476962</v>
      </c>
      <c r="E65" s="4">
        <f>(F65-D65)/D65</f>
        <v>0.079667754289327</v>
      </c>
      <c r="F65" s="3">
        <f>SUM(F64,F50,F44,F32,F24,F9)</f>
        <v>2674296</v>
      </c>
      <c r="G65" s="4">
        <f>(H65-F65)/F65</f>
        <v>0.06978135554179493</v>
      </c>
      <c r="H65" s="3">
        <f>SUM(H64,H50,H44,H32,H24,H9)</f>
        <v>2860912</v>
      </c>
      <c r="I65" s="4">
        <f>(J65-H65)/H65</f>
        <v>0.09569465960504903</v>
      </c>
      <c r="J65" s="3">
        <f>SUM(J64,J50,J44,J32,J24,J9)</f>
        <v>3134686</v>
      </c>
      <c r="K65" s="4">
        <f>(L65-J65)/J65</f>
        <v>0.07366957966443848</v>
      </c>
      <c r="L65" s="3">
        <f>SUM(L64,L50,L44,L32,L24,L9)</f>
        <v>3365617</v>
      </c>
      <c r="M65" s="4">
        <f>(N65-L65)/L65</f>
        <v>0.06806448862125429</v>
      </c>
      <c r="N65" s="3">
        <f>SUM(N64,N50,N44,N32,N24,N9)</f>
        <v>3594696</v>
      </c>
      <c r="O65" s="4">
        <f>(P65-N65)/N65</f>
        <v>0.06398176646926472</v>
      </c>
      <c r="P65" s="3">
        <v>3824691</v>
      </c>
      <c r="Q65" s="4">
        <f t="shared" si="38"/>
        <v>0.06055181974177783</v>
      </c>
      <c r="R65" s="3">
        <v>4056283</v>
      </c>
      <c r="S65" s="4">
        <f t="shared" si="39"/>
        <v>0.07081951629114636</v>
      </c>
      <c r="T65" s="13">
        <v>4343547</v>
      </c>
      <c r="U65" s="4">
        <f t="shared" si="39"/>
        <v>0.049665860643386614</v>
      </c>
      <c r="V65" s="13">
        <v>4559273</v>
      </c>
    </row>
    <row r="66" spans="1:22" ht="23.25" customHeight="1">
      <c r="A66" s="2" t="s">
        <v>57</v>
      </c>
      <c r="B66" s="3">
        <v>16506</v>
      </c>
      <c r="C66" s="4">
        <f>(D66-B66)/B66</f>
        <v>0.16672725069671634</v>
      </c>
      <c r="D66" s="3">
        <v>19258</v>
      </c>
      <c r="E66" s="4">
        <f>(F66-D66)/D66</f>
        <v>0.05270536919721674</v>
      </c>
      <c r="F66" s="3">
        <v>20273</v>
      </c>
      <c r="G66" s="4">
        <f>(H66-F66)/F66</f>
        <v>0.05810684161199625</v>
      </c>
      <c r="H66" s="3">
        <v>21451</v>
      </c>
      <c r="I66" s="4">
        <f>(J66-H66)/H66</f>
        <v>0.10750081581278262</v>
      </c>
      <c r="J66" s="3">
        <v>23757</v>
      </c>
      <c r="K66" s="4">
        <f>(L66-J66)/J66</f>
        <v>0.05190049248642505</v>
      </c>
      <c r="L66" s="3">
        <v>24990</v>
      </c>
      <c r="M66" s="4">
        <f>(N66-L66)/L66</f>
        <v>0.03041216486594638</v>
      </c>
      <c r="N66" s="3">
        <v>25750</v>
      </c>
      <c r="O66" s="4">
        <f>(P66-N66)/N66</f>
        <v>0.034640776699029124</v>
      </c>
      <c r="P66" s="3">
        <v>26642</v>
      </c>
      <c r="Q66" s="4">
        <f t="shared" si="38"/>
        <v>-0.003340590045792358</v>
      </c>
      <c r="R66" s="3">
        <v>26553</v>
      </c>
      <c r="S66" s="4">
        <f t="shared" si="39"/>
        <v>0.03261401724852182</v>
      </c>
      <c r="T66" s="13">
        <v>27419</v>
      </c>
      <c r="U66" s="4">
        <f t="shared" si="39"/>
        <v>0.03694518399649878</v>
      </c>
      <c r="V66" s="13">
        <v>28432</v>
      </c>
    </row>
    <row r="67" spans="1:22" ht="23.25" customHeight="1">
      <c r="A67" s="9" t="s">
        <v>59</v>
      </c>
      <c r="B67" s="3">
        <v>28114</v>
      </c>
      <c r="C67" s="4">
        <f>(D67-B67)/B67</f>
        <v>0.2484171587109625</v>
      </c>
      <c r="D67" s="3">
        <v>35098</v>
      </c>
      <c r="E67" s="4">
        <f>(F67-D67)/D67</f>
        <v>0.12735768419852983</v>
      </c>
      <c r="F67" s="3">
        <v>39568</v>
      </c>
      <c r="G67" s="4">
        <f>(H67-F67)/F67</f>
        <v>0.14458653457339263</v>
      </c>
      <c r="H67" s="3">
        <v>45289</v>
      </c>
      <c r="I67" s="4">
        <f>(J67-H67)/H67</f>
        <v>0.15537989357239065</v>
      </c>
      <c r="J67" s="3">
        <v>52326</v>
      </c>
      <c r="K67" s="4">
        <f>(L67-J67)/J67</f>
        <v>0.1947215533386844</v>
      </c>
      <c r="L67" s="3">
        <v>62515</v>
      </c>
      <c r="M67" s="4">
        <f>(N67-L67)/L67</f>
        <v>0.19307366232104295</v>
      </c>
      <c r="N67" s="3">
        <v>74585</v>
      </c>
      <c r="O67" s="4">
        <f>(P67-N67)/N67</f>
        <v>0.12022524636320976</v>
      </c>
      <c r="P67" s="3">
        <v>83552</v>
      </c>
      <c r="Q67" s="4">
        <f t="shared" si="38"/>
        <v>0.07469599770202988</v>
      </c>
      <c r="R67" s="3">
        <v>89793</v>
      </c>
      <c r="S67" s="4">
        <f t="shared" si="39"/>
        <v>0.160524762509327</v>
      </c>
      <c r="T67" s="13">
        <v>104207</v>
      </c>
      <c r="U67" s="4">
        <f t="shared" si="39"/>
        <v>0.08500388649514908</v>
      </c>
      <c r="V67" s="13">
        <v>113065</v>
      </c>
    </row>
    <row r="68" spans="1:22" ht="23.25" customHeight="1">
      <c r="A68" s="2" t="s">
        <v>61</v>
      </c>
      <c r="B68" s="3">
        <v>1953</v>
      </c>
      <c r="C68" s="4">
        <f>(D68-B68)/B68</f>
        <v>0.0819252432155658</v>
      </c>
      <c r="D68" s="3">
        <v>2113</v>
      </c>
      <c r="E68" s="4">
        <f>(F68-D68)/D68</f>
        <v>0.0922858495030762</v>
      </c>
      <c r="F68" s="3">
        <v>2308</v>
      </c>
      <c r="G68" s="4">
        <f>(H68-F68)/F68</f>
        <v>-0.013431542461005199</v>
      </c>
      <c r="H68" s="3">
        <v>2277</v>
      </c>
      <c r="I68" s="4">
        <f>(J68-H68)/H68</f>
        <v>0.07861220904699165</v>
      </c>
      <c r="J68" s="3">
        <v>2456</v>
      </c>
      <c r="K68" s="4">
        <f>(L68-J68)/J68</f>
        <v>0.17996742671009772</v>
      </c>
      <c r="L68" s="3">
        <v>2898</v>
      </c>
      <c r="M68" s="4">
        <f>(N68-L68)/L68</f>
        <v>0.16494133885438234</v>
      </c>
      <c r="N68" s="3">
        <v>3376</v>
      </c>
      <c r="O68" s="4">
        <f>(P68-N68)/N68</f>
        <v>-0.04768957345971564</v>
      </c>
      <c r="P68" s="3">
        <v>3215</v>
      </c>
      <c r="Q68" s="4">
        <f t="shared" si="38"/>
        <v>0.11073094867807154</v>
      </c>
      <c r="R68" s="3">
        <v>3571</v>
      </c>
      <c r="S68" s="4">
        <f t="shared" si="39"/>
        <v>0.053766451974236906</v>
      </c>
      <c r="T68" s="13">
        <v>3763</v>
      </c>
      <c r="U68" s="4">
        <f t="shared" si="39"/>
        <v>0.11878820090353441</v>
      </c>
      <c r="V68" s="13">
        <v>4210</v>
      </c>
    </row>
    <row r="69" spans="1:22" ht="23.25" customHeight="1">
      <c r="A69" s="1" t="s">
        <v>58</v>
      </c>
      <c r="B69" s="3">
        <v>2312611</v>
      </c>
      <c r="C69" s="4">
        <f>(D69-B69)/B69</f>
        <v>0.09548514644270048</v>
      </c>
      <c r="D69" s="3">
        <v>2533431</v>
      </c>
      <c r="E69" s="4">
        <f>(F69-D69)/D69</f>
        <v>0.0801340158859665</v>
      </c>
      <c r="F69" s="3">
        <f>SUM(F65,F66,F67,F68)</f>
        <v>2736445</v>
      </c>
      <c r="G69" s="4">
        <f>(H69-F69)/F69</f>
        <v>0.07070633614050346</v>
      </c>
      <c r="H69" s="3">
        <f>SUM(H65,H66,H67,H68)</f>
        <v>2929929</v>
      </c>
      <c r="I69" s="4">
        <f>(J69-H69)/H69</f>
        <v>0.09669039761714363</v>
      </c>
      <c r="J69" s="3">
        <f>SUM(J65,J66,J67,J68)</f>
        <v>3213225</v>
      </c>
      <c r="K69" s="4">
        <f>(L69-J69)/J69</f>
        <v>0.0755611574041656</v>
      </c>
      <c r="L69" s="3">
        <f>SUM(L65,L66,L67,L68)</f>
        <v>3456020</v>
      </c>
      <c r="M69" s="4">
        <f>(N69-L69)/L69</f>
        <v>0.07013472144258424</v>
      </c>
      <c r="N69" s="3">
        <f>SUM(N65,N66,N67,N68)</f>
        <v>3698407</v>
      </c>
      <c r="O69" s="4">
        <f>(P69-N69)/N69</f>
        <v>0.06480979513612212</v>
      </c>
      <c r="P69" s="3">
        <f>SUM(P65,P66,P67,P68)</f>
        <v>3938100</v>
      </c>
      <c r="Q69" s="4">
        <f t="shared" si="38"/>
        <v>0.06046062822173129</v>
      </c>
      <c r="R69" s="3">
        <f>SUM(R65:R68)</f>
        <v>4176200</v>
      </c>
      <c r="S69" s="4">
        <f t="shared" si="39"/>
        <v>0.07249078109285954</v>
      </c>
      <c r="T69" s="13">
        <f>SUM(T65:T68)</f>
        <v>4478936</v>
      </c>
      <c r="U69" s="4">
        <f t="shared" si="39"/>
        <v>0.05046823620609895</v>
      </c>
      <c r="V69" s="13">
        <f>SUM(V65:V68)</f>
        <v>4704980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  <row r="74" ht="12.75" hidden="1"/>
  </sheetData>
  <sheetProtection/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Light,Regular"&amp;9© 2016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Amanda Ermert</cp:lastModifiedBy>
  <cp:lastPrinted>2016-06-28T14:17:00Z</cp:lastPrinted>
  <dcterms:created xsi:type="dcterms:W3CDTF">1999-07-28T19:42:05Z</dcterms:created>
  <dcterms:modified xsi:type="dcterms:W3CDTF">2016-07-19T14:05:24Z</dcterms:modified>
  <cp:category/>
  <cp:version/>
  <cp:contentType/>
  <cp:contentStatus/>
</cp:coreProperties>
</file>