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<sst xmlns="http://schemas.openxmlformats.org/spreadsheetml/2006/main" count="42" uniqueCount="22">
  <si>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Grade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</si>
  <si>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</si>
  <si>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</si>
  <si>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</si>
  <si>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</si>
  <si>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</si>
  <si>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</si>
  <si>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</si>
  <si>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</si>
  <si>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</si>
  <si>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</si>
  <si>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 xml:space="preserve">  AP GRADE DISTRIBUTIONS FOR SPECIFIC STUDENT GRADE-LEVEL GROUPS</t>
  </si>
  <si>
    <t>Total Grades - All Students</t>
  </si>
  <si>
    <t>Students no longer in High School</t>
  </si>
  <si>
    <t>Students not yet in 9th Grade</t>
  </si>
  <si>
    <t>(Mean 2.89)</t>
  </si>
  <si>
    <t>(Mean 2.54)</t>
  </si>
  <si>
    <t>(Mean 2.87)</t>
  </si>
  <si>
    <t>(Mean 2.93)</t>
  </si>
  <si>
    <t>(Mean 3.21)</t>
  </si>
  <si>
    <t>(Mean 2.98)</t>
  </si>
  <si>
    <t>(Mean 2.69)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</si>
</sst>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M49" sqref="M49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2</v>
      </c>
      <c r="D4" s="16"/>
      <c r="E4" s="16"/>
      <c r="J4" s="16" t="s">
        <v>10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3</v>
      </c>
      <c r="B6" s="6"/>
      <c r="C6" s="5" t="s">
        <v>5</v>
      </c>
      <c r="D6" s="6"/>
      <c r="E6" s="5" t="s">
        <v>4</v>
      </c>
      <c r="F6" s="6"/>
      <c r="G6" s="4"/>
      <c r="H6" s="5" t="s">
        <v>0</v>
      </c>
      <c r="I6" s="6"/>
      <c r="J6" s="5" t="s">
        <v>5</v>
      </c>
      <c r="K6" s="4"/>
      <c r="L6" s="5" t="s">
        <v>4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2992</v>
      </c>
      <c r="D8" s="7"/>
      <c r="E8" s="8">
        <f>(C8/C13)*100</f>
        <v>11.655629139072849</v>
      </c>
      <c r="H8" s="4">
        <v>5</v>
      </c>
      <c r="I8" s="4"/>
      <c r="J8" s="7">
        <v>32878</v>
      </c>
      <c r="K8" s="7"/>
      <c r="L8" s="8">
        <f>(J8/J13)*100</f>
        <v>14.264578913344353</v>
      </c>
    </row>
    <row r="9" spans="1:12" s="3" customFormat="1" ht="12">
      <c r="A9" s="4">
        <v>4</v>
      </c>
      <c r="B9" s="4"/>
      <c r="C9" s="7">
        <v>3973</v>
      </c>
      <c r="D9" s="7"/>
      <c r="E9" s="8">
        <f>(C9/C13)*100</f>
        <v>15.477210751850409</v>
      </c>
      <c r="H9" s="4">
        <v>4</v>
      </c>
      <c r="I9" s="4"/>
      <c r="J9" s="7">
        <v>43877</v>
      </c>
      <c r="K9" s="7"/>
      <c r="L9" s="8">
        <f>(J9/J13)*100</f>
        <v>19.036648487767206</v>
      </c>
    </row>
    <row r="10" spans="1:13" s="3" customFormat="1" ht="12">
      <c r="A10" s="4">
        <v>3</v>
      </c>
      <c r="B10" s="4"/>
      <c r="C10" s="7">
        <v>5332</v>
      </c>
      <c r="D10" s="7"/>
      <c r="E10" s="9">
        <f>(C10/C13)*100</f>
        <v>20.771328398909233</v>
      </c>
      <c r="F10" s="10">
        <f>(C8+C9+C10)/C13</f>
        <v>0.4790416828983249</v>
      </c>
      <c r="H10" s="4">
        <v>3</v>
      </c>
      <c r="I10" s="4"/>
      <c r="J10" s="7">
        <v>60555</v>
      </c>
      <c r="K10" s="7"/>
      <c r="L10" s="9">
        <f>(J10/J13)*100</f>
        <v>26.272631428236732</v>
      </c>
      <c r="M10" s="10">
        <f>(J8+J9+J10)/J13</f>
        <v>0.5957385882934829</v>
      </c>
    </row>
    <row r="11" spans="1:12" s="3" customFormat="1" ht="12">
      <c r="A11" s="4">
        <v>2</v>
      </c>
      <c r="B11" s="4"/>
      <c r="C11" s="7">
        <v>5008</v>
      </c>
      <c r="D11" s="7"/>
      <c r="E11" s="8">
        <f>(C11/C13)*100</f>
        <v>19.50915465523958</v>
      </c>
      <c r="H11" s="4">
        <v>2</v>
      </c>
      <c r="I11" s="4"/>
      <c r="J11" s="7">
        <v>46403</v>
      </c>
      <c r="K11" s="7"/>
      <c r="L11" s="8">
        <f>(J11/J13)*100</f>
        <v>20.132588822796947</v>
      </c>
    </row>
    <row r="12" spans="1:12" s="3" customFormat="1" ht="12">
      <c r="A12" s="4">
        <v>1</v>
      </c>
      <c r="B12" s="4"/>
      <c r="C12" s="11">
        <v>8365</v>
      </c>
      <c r="D12" s="11"/>
      <c r="E12" s="8">
        <f>(C12/C13)*100</f>
        <v>32.58667705492793</v>
      </c>
      <c r="H12" s="4">
        <v>1</v>
      </c>
      <c r="I12" s="4"/>
      <c r="J12" s="11">
        <v>46774</v>
      </c>
      <c r="K12" s="11"/>
      <c r="L12" s="8">
        <f>(J12/J13)*100</f>
        <v>20.29355234785476</v>
      </c>
    </row>
    <row r="13" spans="1:13" s="3" customFormat="1" ht="12">
      <c r="A13" s="12"/>
      <c r="B13" s="12"/>
      <c r="C13" s="7">
        <f>SUM(C8:C12)</f>
        <v>25670</v>
      </c>
      <c r="D13" s="7"/>
      <c r="E13" s="8">
        <f>SUM(E8:E12)</f>
        <v>100</v>
      </c>
      <c r="F13" s="3" t="s">
        <v>16</v>
      </c>
      <c r="H13" s="4"/>
      <c r="I13" s="4"/>
      <c r="J13" s="7">
        <f>SUM(J8:J12)</f>
        <v>230487</v>
      </c>
      <c r="K13" s="7"/>
      <c r="L13" s="8">
        <f>SUM(L8:L12)</f>
        <v>100</v>
      </c>
      <c r="M13" s="3" t="s">
        <v>17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6</v>
      </c>
      <c r="D16" s="16"/>
      <c r="E16" s="16"/>
      <c r="H16" s="4"/>
      <c r="I16" s="4"/>
      <c r="J16" s="16" t="s">
        <v>7</v>
      </c>
      <c r="K16" s="16"/>
      <c r="L16" s="16"/>
    </row>
    <row r="17" spans="1:13" s="3" customFormat="1" ht="12">
      <c r="A17" s="5" t="s">
        <v>3</v>
      </c>
      <c r="B17" s="6"/>
      <c r="C17" s="5" t="s">
        <v>5</v>
      </c>
      <c r="D17" s="4"/>
      <c r="E17" s="5" t="s">
        <v>4</v>
      </c>
      <c r="F17" s="4"/>
      <c r="G17" s="4"/>
      <c r="H17" s="5" t="s">
        <v>3</v>
      </c>
      <c r="I17" s="6"/>
      <c r="J17" s="5" t="s">
        <v>8</v>
      </c>
      <c r="K17" s="4"/>
      <c r="L17" s="5" t="s">
        <v>4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135407</v>
      </c>
      <c r="D19" s="7"/>
      <c r="E19" s="8">
        <f>(C19/C24)*100</f>
        <v>14.68073226395763</v>
      </c>
      <c r="H19" s="4">
        <v>5</v>
      </c>
      <c r="I19" s="4"/>
      <c r="J19" s="7">
        <v>170903</v>
      </c>
      <c r="K19" s="7"/>
      <c r="L19" s="8">
        <f>(J19/J24)*100</f>
        <v>13.630541447603491</v>
      </c>
    </row>
    <row r="20" spans="1:13" s="3" customFormat="1" ht="12">
      <c r="A20" s="4">
        <v>4</v>
      </c>
      <c r="B20" s="4"/>
      <c r="C20" s="7">
        <v>186837</v>
      </c>
      <c r="D20" s="7"/>
      <c r="E20" s="8">
        <f>(C20/C24)*100</f>
        <v>20.256736904303704</v>
      </c>
      <c r="H20" s="4">
        <v>4</v>
      </c>
      <c r="I20" s="4"/>
      <c r="J20" s="7">
        <v>259507</v>
      </c>
      <c r="K20" s="7"/>
      <c r="L20" s="13">
        <f>(J20/J24)*100</f>
        <v>20.697242994232045</v>
      </c>
      <c r="M20" s="14"/>
    </row>
    <row r="21" spans="1:13" s="3" customFormat="1" ht="12">
      <c r="A21" s="4">
        <v>3</v>
      </c>
      <c r="B21" s="4"/>
      <c r="C21" s="7">
        <v>229285</v>
      </c>
      <c r="D21" s="7"/>
      <c r="E21" s="9">
        <f>(C21/C24)*100</f>
        <v>24.858919384828887</v>
      </c>
      <c r="F21" s="10">
        <f>(C19+C20+C21)/C24</f>
        <v>0.5979638855309022</v>
      </c>
      <c r="H21" s="4">
        <v>3</v>
      </c>
      <c r="I21" s="4"/>
      <c r="J21" s="7">
        <v>316840</v>
      </c>
      <c r="K21" s="7"/>
      <c r="L21" s="9">
        <f>(J21/J24)*100</f>
        <v>25.269894339237403</v>
      </c>
      <c r="M21" s="10">
        <f>(J19+J20+J21)/J24</f>
        <v>0.5959767878107294</v>
      </c>
    </row>
    <row r="22" spans="1:12" s="3" customFormat="1" ht="12">
      <c r="A22" s="4">
        <v>2</v>
      </c>
      <c r="B22" s="4"/>
      <c r="C22" s="7">
        <v>217491</v>
      </c>
      <c r="D22" s="7"/>
      <c r="E22" s="8">
        <f>(C22/C24)*100</f>
        <v>23.58022215114735</v>
      </c>
      <c r="H22" s="4">
        <v>2</v>
      </c>
      <c r="I22" s="4"/>
      <c r="J22" s="7">
        <v>271674</v>
      </c>
      <c r="K22" s="7"/>
      <c r="L22" s="8">
        <f>(J22/J24)*100</f>
        <v>21.667634372926344</v>
      </c>
    </row>
    <row r="23" spans="1:12" s="3" customFormat="1" ht="12">
      <c r="A23" s="4">
        <v>1</v>
      </c>
      <c r="B23" s="4"/>
      <c r="C23" s="11">
        <v>153325</v>
      </c>
      <c r="D23" s="11"/>
      <c r="E23" s="8">
        <f>(C23/C24)*100</f>
        <v>16.62338929576243</v>
      </c>
      <c r="H23" s="4">
        <v>1</v>
      </c>
      <c r="I23" s="4"/>
      <c r="J23" s="11">
        <v>234900</v>
      </c>
      <c r="K23" s="11"/>
      <c r="L23" s="8">
        <f>(J23/J24)*100</f>
        <v>18.734686846000713</v>
      </c>
    </row>
    <row r="24" spans="1:13" s="3" customFormat="1" ht="12">
      <c r="A24" s="4"/>
      <c r="B24" s="4"/>
      <c r="C24" s="7">
        <f>SUM(C19:C23)</f>
        <v>922345</v>
      </c>
      <c r="D24" s="7"/>
      <c r="E24" s="8">
        <f>SUM(E19:E23)</f>
        <v>100</v>
      </c>
      <c r="F24" s="3" t="s">
        <v>18</v>
      </c>
      <c r="H24" s="4"/>
      <c r="I24" s="4"/>
      <c r="J24" s="7">
        <f>SUM(J19:J23)</f>
        <v>1253824</v>
      </c>
      <c r="K24" s="7"/>
      <c r="L24" s="8">
        <f>SUM(L19:L23)</f>
        <v>99.99999999999999</v>
      </c>
      <c r="M24" s="3" t="s">
        <v>15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13</v>
      </c>
      <c r="D27" s="16"/>
      <c r="E27" s="16"/>
      <c r="F27" s="16"/>
      <c r="H27" s="4"/>
      <c r="I27" s="4"/>
      <c r="J27" s="16" t="s">
        <v>14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0</v>
      </c>
      <c r="B29" s="6"/>
      <c r="C29" s="5" t="s">
        <v>5</v>
      </c>
      <c r="D29" s="4"/>
      <c r="E29" s="5" t="s">
        <v>4</v>
      </c>
      <c r="F29" s="4"/>
      <c r="G29" s="4"/>
      <c r="H29" s="5" t="s">
        <v>3</v>
      </c>
      <c r="I29" s="6"/>
      <c r="J29" s="5" t="s">
        <v>5</v>
      </c>
      <c r="K29" s="4"/>
      <c r="L29" s="5" t="s">
        <v>4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628</v>
      </c>
      <c r="D31" s="7"/>
      <c r="E31" s="8">
        <f>(C31/C36)*100</f>
        <v>23.617901466716813</v>
      </c>
      <c r="H31" s="4">
        <v>5</v>
      </c>
      <c r="I31" s="4"/>
      <c r="J31" s="7">
        <v>533</v>
      </c>
      <c r="K31" s="7"/>
      <c r="L31" s="8">
        <f>(J31/J36)*100</f>
        <v>16.73469387755102</v>
      </c>
    </row>
    <row r="32" spans="1:12" s="3" customFormat="1" ht="12">
      <c r="A32" s="4">
        <v>4</v>
      </c>
      <c r="B32" s="4"/>
      <c r="C32" s="7">
        <v>584</v>
      </c>
      <c r="D32" s="7"/>
      <c r="E32" s="8">
        <f>(C32/C36)*100</f>
        <v>21.963144039112446</v>
      </c>
      <c r="H32" s="4">
        <v>4</v>
      </c>
      <c r="I32" s="4"/>
      <c r="J32" s="7">
        <v>695</v>
      </c>
      <c r="K32" s="7"/>
      <c r="L32" s="8">
        <f>(J32/J36)*100</f>
        <v>21.821036106750395</v>
      </c>
    </row>
    <row r="33" spans="1:13" s="3" customFormat="1" ht="12">
      <c r="A33" s="4">
        <v>3</v>
      </c>
      <c r="B33" s="4"/>
      <c r="C33" s="7">
        <v>580</v>
      </c>
      <c r="D33" s="7"/>
      <c r="E33" s="9">
        <f>(C33/C36)*100</f>
        <v>21.81271154569387</v>
      </c>
      <c r="F33" s="10">
        <f>(C31+C32+C33)/C36</f>
        <v>0.6739375705152313</v>
      </c>
      <c r="H33" s="4">
        <v>3</v>
      </c>
      <c r="I33" s="4"/>
      <c r="J33" s="7">
        <v>677</v>
      </c>
      <c r="K33" s="7"/>
      <c r="L33" s="9">
        <f>(J33/J36)*100</f>
        <v>21.255886970172686</v>
      </c>
      <c r="M33" s="10">
        <f>(J31+J32+J33)/J36</f>
        <v>0.598116169544741</v>
      </c>
    </row>
    <row r="34" spans="1:12" s="3" customFormat="1" ht="12">
      <c r="A34" s="4">
        <v>2</v>
      </c>
      <c r="B34" s="4"/>
      <c r="C34" s="7">
        <v>442</v>
      </c>
      <c r="D34" s="7"/>
      <c r="E34" s="8">
        <f>(C34/C36)*100</f>
        <v>16.622790522752915</v>
      </c>
      <c r="H34" s="4">
        <v>2</v>
      </c>
      <c r="I34" s="4"/>
      <c r="J34" s="7">
        <v>730</v>
      </c>
      <c r="K34" s="7"/>
      <c r="L34" s="8">
        <f>(J34/J36)*100</f>
        <v>22.919937205651493</v>
      </c>
    </row>
    <row r="35" spans="1:12" s="3" customFormat="1" ht="12">
      <c r="A35" s="4">
        <v>1</v>
      </c>
      <c r="B35" s="4"/>
      <c r="C35" s="11">
        <v>425</v>
      </c>
      <c r="D35" s="11"/>
      <c r="E35" s="8">
        <f>(C35/C36)*100</f>
        <v>15.983452425723957</v>
      </c>
      <c r="H35" s="4">
        <v>1</v>
      </c>
      <c r="I35" s="4"/>
      <c r="J35" s="11">
        <v>550</v>
      </c>
      <c r="K35" s="11"/>
      <c r="L35" s="8">
        <f>(J35/J36)*100</f>
        <v>17.26844583987441</v>
      </c>
    </row>
    <row r="36" spans="1:13" s="3" customFormat="1" ht="12">
      <c r="A36" s="4"/>
      <c r="B36" s="4"/>
      <c r="C36" s="7">
        <f>SUM(C31:C35)</f>
        <v>2659</v>
      </c>
      <c r="D36" s="7"/>
      <c r="E36" s="8">
        <f>SUM(E31:E35)</f>
        <v>100</v>
      </c>
      <c r="F36" s="3" t="s">
        <v>19</v>
      </c>
      <c r="H36" s="4"/>
      <c r="I36" s="4"/>
      <c r="J36" s="7">
        <f>SUM(J31:J35)</f>
        <v>3185</v>
      </c>
      <c r="K36" s="7"/>
      <c r="L36" s="8">
        <f>SUM(L31:L35)</f>
        <v>100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9</v>
      </c>
      <c r="D39" s="16"/>
      <c r="E39" s="16"/>
      <c r="F39" s="3" t="s">
        <v>1</v>
      </c>
      <c r="H39" s="4"/>
      <c r="I39" s="4"/>
      <c r="J39" s="16" t="s">
        <v>12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3</v>
      </c>
      <c r="B41" s="6"/>
      <c r="C41" s="5" t="s">
        <v>5</v>
      </c>
      <c r="D41" s="4"/>
      <c r="E41" s="5" t="s">
        <v>4</v>
      </c>
      <c r="F41" s="4"/>
      <c r="G41" s="4"/>
      <c r="H41" s="5" t="s">
        <v>3</v>
      </c>
      <c r="I41" s="6"/>
      <c r="J41" s="5" t="s">
        <v>5</v>
      </c>
      <c r="K41" s="4"/>
      <c r="L41" s="5" t="s">
        <v>4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10492</v>
      </c>
      <c r="D43" s="7"/>
      <c r="E43" s="8">
        <f>(C43/C48)*100</f>
        <v>11.013951144749688</v>
      </c>
      <c r="H43" s="4">
        <v>5</v>
      </c>
      <c r="I43" s="4"/>
      <c r="J43" s="7">
        <v>353833</v>
      </c>
      <c r="K43" s="7"/>
      <c r="L43" s="8">
        <f>(J43/J48)*100</f>
        <v>13.966553657865557</v>
      </c>
    </row>
    <row r="44" spans="1:13" s="3" customFormat="1" ht="12">
      <c r="A44" s="4">
        <v>4</v>
      </c>
      <c r="B44" s="4"/>
      <c r="C44" s="7">
        <v>16989</v>
      </c>
      <c r="D44" s="7"/>
      <c r="E44" s="8">
        <f>(C44/C48)*100</f>
        <v>17.834160884307323</v>
      </c>
      <c r="H44" s="4">
        <v>4</v>
      </c>
      <c r="I44" s="4"/>
      <c r="J44" s="7">
        <v>512462</v>
      </c>
      <c r="K44" s="7"/>
      <c r="L44" s="13">
        <f>(J44/J48)*100</f>
        <v>20.22798331590637</v>
      </c>
      <c r="M44" s="14"/>
    </row>
    <row r="45" spans="1:13" s="3" customFormat="1" ht="12">
      <c r="A45" s="4">
        <v>3</v>
      </c>
      <c r="B45" s="4"/>
      <c r="C45" s="7">
        <v>22802</v>
      </c>
      <c r="D45" s="7"/>
      <c r="E45" s="9">
        <f>(C45/C48)*100</f>
        <v>23.93634330943408</v>
      </c>
      <c r="F45" s="10">
        <f>(C43+C44+C45)/C48</f>
        <v>0.5278445533849109</v>
      </c>
      <c r="H45" s="4">
        <v>3</v>
      </c>
      <c r="I45" s="4"/>
      <c r="J45" s="7">
        <v>636071</v>
      </c>
      <c r="K45" s="7"/>
      <c r="L45" s="9">
        <f>(J45/J48)*100</f>
        <v>25.10709784478046</v>
      </c>
      <c r="M45" s="10">
        <f>(J43+J44+J45)/J48</f>
        <v>0.5930163481855238</v>
      </c>
    </row>
    <row r="46" spans="1:12" s="3" customFormat="1" ht="12">
      <c r="A46" s="4">
        <v>2</v>
      </c>
      <c r="B46" s="4"/>
      <c r="C46" s="7">
        <v>22776</v>
      </c>
      <c r="D46" s="7"/>
      <c r="E46" s="8">
        <f>(C46/C48)*100</f>
        <v>23.909049873505424</v>
      </c>
      <c r="H46" s="4">
        <v>2</v>
      </c>
      <c r="I46" s="4"/>
      <c r="J46" s="7">
        <v>564524</v>
      </c>
      <c r="K46" s="7"/>
      <c r="L46" s="8">
        <f>(J46/J48)*100</f>
        <v>22.28298303762763</v>
      </c>
    </row>
    <row r="47" spans="1:12" s="3" customFormat="1" ht="12">
      <c r="A47" s="4">
        <v>1</v>
      </c>
      <c r="B47" s="4"/>
      <c r="C47" s="11">
        <v>22202</v>
      </c>
      <c r="D47" s="11"/>
      <c r="E47" s="8">
        <f>(C47/C48)*100</f>
        <v>23.306494788003484</v>
      </c>
      <c r="H47" s="4">
        <v>1</v>
      </c>
      <c r="I47" s="4"/>
      <c r="J47" s="11">
        <v>466541</v>
      </c>
      <c r="K47" s="11"/>
      <c r="L47" s="8">
        <f>(J47/J48)*100</f>
        <v>18.41538214381998</v>
      </c>
    </row>
    <row r="48" spans="1:13" s="3" customFormat="1" ht="12">
      <c r="A48" s="4"/>
      <c r="B48" s="4"/>
      <c r="C48" s="7">
        <f>SUM(C43:C47)</f>
        <v>95261</v>
      </c>
      <c r="D48" s="7"/>
      <c r="E48" s="8">
        <f>SUM(E43:E47)</f>
        <v>100</v>
      </c>
      <c r="F48" s="3" t="s">
        <v>21</v>
      </c>
      <c r="H48" s="4"/>
      <c r="I48" s="4"/>
      <c r="J48" s="7">
        <f>SUM(J43:J47)</f>
        <v>2533431</v>
      </c>
      <c r="K48" s="7"/>
      <c r="L48" s="8">
        <f>SUM(L43:L47)</f>
        <v>100</v>
      </c>
      <c r="M48" s="3" t="s">
        <v>15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9" right="0.25" top="1.96" bottom="0.65" header="0.5" footer="0"/>
  <pageSetup horizontalDpi="600" verticalDpi="600" orientation="portrait" scale="98" r:id="rId1"/>
  <headerFooter alignWithMargins="0">
    <oddFooter>&amp;C&amp;"Serifa Std 45 Light,Regular"&amp;9© 2007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2007-08-31T13:44:40Z</cp:lastPrinted>
  <dcterms:created xsi:type="dcterms:W3CDTF">1999-07-31T14:39:54Z</dcterms:created>
  <dcterms:modified xsi:type="dcterms:W3CDTF">2007-08-31T13:45:10Z</dcterms:modified>
  <cp:category/>
  <cp:version/>
  <cp:contentType/>
  <cp:contentStatus/>
</cp:coreProperties>
</file>