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9720" windowHeight="5700" activeTab="0"/>
  </bookViews>
  <sheets>
    <sheet name="A" sheetId="1" r:id="rId1"/>
  </sheets>
  <definedNames>
    <definedName name="_xlnm.Print_Area" localSheetId="0">'A'!$A$1:$P$71</definedName>
  </definedNames>
  <calcPr fullCalcOnLoad="1"/>
</workbook>
</file>

<file path=xl/sharedStrings.xml><?xml version="1.0" encoding="utf-8"?>
<sst xmlns="http://schemas.openxmlformats.org/spreadsheetml/2006/main" count="58" uniqueCount="36">
  <si>
    <t>Total Number of Schools</t>
  </si>
  <si>
    <t>Average Number of Examinations per School</t>
  </si>
  <si>
    <t>Largest Number of Examinations from One School</t>
  </si>
  <si>
    <t xml:space="preserve">     Frequency of Schools</t>
  </si>
  <si>
    <t>Cumulative Frequency</t>
  </si>
  <si>
    <t>of Schools</t>
  </si>
  <si>
    <t xml:space="preserve">Number of </t>
  </si>
  <si>
    <t xml:space="preserve">  1-5</t>
  </si>
  <si>
    <t xml:space="preserve">  6-10</t>
  </si>
  <si>
    <t xml:space="preserve"> 11-15</t>
  </si>
  <si>
    <t xml:space="preserve"> 16-20</t>
  </si>
  <si>
    <t xml:space="preserve"> 21-25</t>
  </si>
  <si>
    <t xml:space="preserve"> 26-30</t>
  </si>
  <si>
    <t xml:space="preserve"> 31-35</t>
  </si>
  <si>
    <t xml:space="preserve"> 36-40</t>
  </si>
  <si>
    <t xml:space="preserve"> 41-45</t>
  </si>
  <si>
    <t xml:space="preserve"> 46-50</t>
  </si>
  <si>
    <t xml:space="preserve"> 51-55</t>
  </si>
  <si>
    <t xml:space="preserve"> 56-60</t>
  </si>
  <si>
    <t xml:space="preserve"> 61-65</t>
  </si>
  <si>
    <t xml:space="preserve"> 66-70</t>
  </si>
  <si>
    <t xml:space="preserve"> 71-75</t>
  </si>
  <si>
    <t xml:space="preserve"> 76-80</t>
  </si>
  <si>
    <t xml:space="preserve"> 81-85</t>
  </si>
  <si>
    <t xml:space="preserve"> 86-90</t>
  </si>
  <si>
    <t xml:space="preserve"> 91-95</t>
  </si>
  <si>
    <t xml:space="preserve"> 96-100</t>
  </si>
  <si>
    <t>101+</t>
  </si>
  <si>
    <t>Number of</t>
  </si>
  <si>
    <t>Percent of Schools</t>
  </si>
  <si>
    <t>Cumulative Percent</t>
  </si>
  <si>
    <t>Average Number of Students per School</t>
  </si>
  <si>
    <t>Largest Number of Students from One School</t>
  </si>
  <si>
    <t>Students</t>
  </si>
  <si>
    <t xml:space="preserve">      AP STUDENT AND EXAMINATION VOLUME PER SCHOOL</t>
  </si>
  <si>
    <t xml:space="preserve">          (2001-2005)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</si>
</sst>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General_)"/>
    <numFmt numFmtId="173" formatCode="#"/>
    <numFmt numFmtId="174" formatCode="0.0_)"/>
    <numFmt numFmtId="175" formatCode="0.0"/>
    <numFmt numFmtId="176" formatCode="_(* #,##0.0_);_(* \(#,##0.0\);_(* &quot;-&quot;??_);_(@_)"/>
    <numFmt numFmtId="177" formatCode="_(* #,##0_);_(* \(#,##0\);_(* &quot;-&quot;??_);_(@_)"/>
    <numFmt numFmtId="178" formatCode="0.0000"/>
    <numFmt numFmtId="179" formatCode="0.000"/>
    <numFmt numFmtId="180" formatCode="0.000000"/>
    <numFmt numFmtId="181" formatCode="0.0000000"/>
    <numFmt numFmtId="182" formatCode="0.00000000"/>
    <numFmt numFmtId="183" formatCode="0.000000000"/>
    <numFmt numFmtId="184" formatCode="0.00000"/>
  </numFmts>
  <fonts count="20">
    <font>
      <sz val="7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2"/>
      <name val="Arial"/>
      <family val="0"/>
    </font>
    <font>
      <sz val="8"/>
      <name val="Arial"/>
      <family val="0"/>
    </font>
    <font>
      <sz val="6"/>
      <name val="Arial"/>
      <family val="0"/>
    </font>
    <font>
      <sz val="18"/>
      <name val="Arial"/>
      <family val="0"/>
    </font>
    <font>
      <u val="single"/>
      <sz val="12"/>
      <name val="Arial"/>
      <family val="0"/>
    </font>
    <font>
      <u val="single"/>
      <sz val="8"/>
      <name val="Arial"/>
      <family val="0"/>
    </font>
    <font>
      <sz val="10"/>
      <name val="Arial"/>
      <family val="0"/>
    </font>
    <font>
      <b/>
      <sz val="16"/>
      <name val="Arial"/>
      <family val="2"/>
    </font>
    <font>
      <b/>
      <sz val="16"/>
      <name val="Serifa Std 45 Light"/>
      <family val="1"/>
    </font>
    <font>
      <sz val="8"/>
      <name val="Univers LT Std 45 Light"/>
      <family val="2"/>
    </font>
    <font>
      <b/>
      <sz val="12"/>
      <name val="Univers LT Std 45 Light"/>
      <family val="2"/>
    </font>
    <font>
      <sz val="6"/>
      <name val="Univers LT Std 45 Light"/>
      <family val="2"/>
    </font>
    <font>
      <sz val="7"/>
      <name val="Univers LT Std 45 Light"/>
      <family val="2"/>
    </font>
    <font>
      <sz val="12"/>
      <name val="Univers LT Std 45 Light"/>
      <family val="2"/>
    </font>
    <font>
      <sz val="10"/>
      <name val="Univers LT Std 45 Light"/>
      <family val="2"/>
    </font>
    <font>
      <u val="single"/>
      <sz val="12"/>
      <name val="Univers LT Std 45 Light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174" fontId="0" fillId="0" borderId="0" xfId="0" applyNumberFormat="1" applyAlignment="1" applyProtection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74" fontId="10" fillId="0" borderId="0" xfId="0" applyNumberFormat="1" applyFont="1" applyAlignment="1" applyProtection="1">
      <alignment/>
      <protection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2" fontId="11" fillId="0" borderId="0" xfId="0" applyNumberFormat="1" applyFont="1" applyAlignment="1" applyProtection="1" quotePrefix="1">
      <alignment horizontal="left"/>
      <protection/>
    </xf>
    <xf numFmtId="0" fontId="10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/>
    </xf>
    <xf numFmtId="172" fontId="12" fillId="0" borderId="0" xfId="0" applyNumberFormat="1" applyFont="1" applyAlignment="1" applyProtection="1" quotePrefix="1">
      <alignment horizontal="left"/>
      <protection/>
    </xf>
    <xf numFmtId="0" fontId="13" fillId="0" borderId="0" xfId="0" applyFont="1" applyAlignment="1">
      <alignment/>
    </xf>
    <xf numFmtId="0" fontId="14" fillId="0" borderId="1" xfId="0" applyFont="1" applyBorder="1" applyAlignment="1">
      <alignment horizontal="right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4" fillId="0" borderId="2" xfId="0" applyFont="1" applyBorder="1" applyAlignment="1">
      <alignment horizontal="left"/>
    </xf>
    <xf numFmtId="0" fontId="14" fillId="0" borderId="3" xfId="0" applyFont="1" applyBorder="1" applyAlignment="1">
      <alignment/>
    </xf>
    <xf numFmtId="3" fontId="14" fillId="0" borderId="4" xfId="0" applyNumberFormat="1" applyFont="1" applyBorder="1" applyAlignment="1">
      <alignment horizontal="right"/>
    </xf>
    <xf numFmtId="3" fontId="14" fillId="0" borderId="5" xfId="0" applyNumberFormat="1" applyFont="1" applyBorder="1" applyAlignment="1">
      <alignment horizontal="right"/>
    </xf>
    <xf numFmtId="0" fontId="18" fillId="0" borderId="0" xfId="0" applyFont="1" applyAlignment="1">
      <alignment/>
    </xf>
    <xf numFmtId="0" fontId="14" fillId="0" borderId="6" xfId="0" applyFont="1" applyBorder="1" applyAlignment="1">
      <alignment horizontal="left"/>
    </xf>
    <xf numFmtId="0" fontId="14" fillId="0" borderId="0" xfId="0" applyFont="1" applyAlignment="1">
      <alignment/>
    </xf>
    <xf numFmtId="3" fontId="14" fillId="0" borderId="0" xfId="0" applyNumberFormat="1" applyFont="1" applyBorder="1" applyAlignment="1">
      <alignment horizontal="right"/>
    </xf>
    <xf numFmtId="3" fontId="14" fillId="0" borderId="7" xfId="0" applyNumberFormat="1" applyFont="1" applyBorder="1" applyAlignment="1">
      <alignment horizontal="right"/>
    </xf>
    <xf numFmtId="0" fontId="14" fillId="0" borderId="8" xfId="0" applyFont="1" applyBorder="1" applyAlignment="1">
      <alignment horizontal="left"/>
    </xf>
    <xf numFmtId="0" fontId="14" fillId="0" borderId="9" xfId="0" applyFont="1" applyBorder="1" applyAlignment="1">
      <alignment/>
    </xf>
    <xf numFmtId="3" fontId="14" fillId="0" borderId="1" xfId="0" applyNumberFormat="1" applyFont="1" applyBorder="1" applyAlignment="1">
      <alignment horizontal="right"/>
    </xf>
    <xf numFmtId="3" fontId="14" fillId="0" borderId="10" xfId="0" applyNumberFormat="1" applyFont="1" applyBorder="1" applyAlignment="1">
      <alignment horizontal="right"/>
    </xf>
    <xf numFmtId="0" fontId="17" fillId="0" borderId="0" xfId="0" applyFont="1" applyAlignment="1">
      <alignment horizontal="centerContinuous"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43" fontId="17" fillId="0" borderId="0" xfId="15" applyFont="1" applyAlignment="1">
      <alignment/>
    </xf>
    <xf numFmtId="0" fontId="17" fillId="2" borderId="9" xfId="0" applyFont="1" applyFill="1" applyBorder="1" applyAlignment="1">
      <alignment horizontal="left"/>
    </xf>
    <xf numFmtId="0" fontId="17" fillId="2" borderId="9" xfId="0" applyFont="1" applyFill="1" applyBorder="1" applyAlignment="1">
      <alignment/>
    </xf>
    <xf numFmtId="3" fontId="17" fillId="3" borderId="1" xfId="0" applyNumberFormat="1" applyFont="1" applyFill="1" applyBorder="1" applyAlignment="1">
      <alignment/>
    </xf>
    <xf numFmtId="3" fontId="17" fillId="3" borderId="1" xfId="15" applyNumberFormat="1" applyFont="1" applyFill="1" applyBorder="1" applyAlignment="1">
      <alignment/>
    </xf>
    <xf numFmtId="3" fontId="17" fillId="0" borderId="0" xfId="0" applyNumberFormat="1" applyFont="1" applyAlignment="1">
      <alignment/>
    </xf>
    <xf numFmtId="3" fontId="17" fillId="0" borderId="0" xfId="15" applyNumberFormat="1" applyFont="1" applyAlignment="1">
      <alignment/>
    </xf>
    <xf numFmtId="0" fontId="17" fillId="2" borderId="0" xfId="0" applyFont="1" applyFill="1" applyAlignment="1">
      <alignment horizontal="left"/>
    </xf>
    <xf numFmtId="0" fontId="17" fillId="2" borderId="0" xfId="0" applyFont="1" applyFill="1" applyAlignment="1">
      <alignment/>
    </xf>
    <xf numFmtId="3" fontId="17" fillId="3" borderId="0" xfId="0" applyNumberFormat="1" applyFont="1" applyFill="1" applyAlignment="1">
      <alignment/>
    </xf>
    <xf numFmtId="3" fontId="17" fillId="3" borderId="0" xfId="15" applyNumberFormat="1" applyFont="1" applyFill="1" applyBorder="1" applyAlignment="1">
      <alignment/>
    </xf>
    <xf numFmtId="0" fontId="17" fillId="0" borderId="9" xfId="0" applyFont="1" applyBorder="1" applyAlignment="1">
      <alignment horizontal="left"/>
    </xf>
    <xf numFmtId="0" fontId="17" fillId="0" borderId="9" xfId="0" applyFont="1" applyBorder="1" applyAlignment="1">
      <alignment/>
    </xf>
    <xf numFmtId="3" fontId="17" fillId="0" borderId="1" xfId="0" applyNumberFormat="1" applyFont="1" applyBorder="1" applyAlignment="1">
      <alignment/>
    </xf>
    <xf numFmtId="3" fontId="17" fillId="0" borderId="1" xfId="15" applyNumberFormat="1" applyFont="1" applyBorder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175" fontId="17" fillId="3" borderId="1" xfId="0" applyNumberFormat="1" applyFont="1" applyFill="1" applyBorder="1" applyAlignment="1">
      <alignment/>
    </xf>
    <xf numFmtId="175" fontId="17" fillId="2" borderId="9" xfId="0" applyNumberFormat="1" applyFont="1" applyFill="1" applyBorder="1" applyAlignment="1">
      <alignment horizontal="right"/>
    </xf>
    <xf numFmtId="0" fontId="17" fillId="3" borderId="1" xfId="0" applyFont="1" applyFill="1" applyBorder="1" applyAlignment="1">
      <alignment/>
    </xf>
    <xf numFmtId="175" fontId="17" fillId="0" borderId="0" xfId="0" applyNumberFormat="1" applyFont="1" applyAlignment="1">
      <alignment/>
    </xf>
    <xf numFmtId="0" fontId="17" fillId="4" borderId="0" xfId="0" applyFont="1" applyFill="1" applyAlignment="1">
      <alignment/>
    </xf>
    <xf numFmtId="175" fontId="17" fillId="3" borderId="0" xfId="0" applyNumberFormat="1" applyFont="1" applyFill="1" applyAlignment="1">
      <alignment/>
    </xf>
    <xf numFmtId="0" fontId="16" fillId="3" borderId="0" xfId="0" applyFont="1" applyFill="1" applyAlignment="1">
      <alignment/>
    </xf>
    <xf numFmtId="0" fontId="17" fillId="3" borderId="0" xfId="0" applyFont="1" applyFill="1" applyAlignment="1">
      <alignment/>
    </xf>
    <xf numFmtId="0" fontId="17" fillId="2" borderId="0" xfId="0" applyFont="1" applyFill="1" applyAlignment="1">
      <alignment horizontal="right"/>
    </xf>
    <xf numFmtId="175" fontId="17" fillId="0" borderId="1" xfId="0" applyNumberFormat="1" applyFont="1" applyBorder="1" applyAlignment="1">
      <alignment/>
    </xf>
    <xf numFmtId="174" fontId="17" fillId="0" borderId="9" xfId="0" applyNumberFormat="1" applyFont="1" applyBorder="1" applyAlignment="1" applyProtection="1">
      <alignment horizontal="right"/>
      <protection/>
    </xf>
    <xf numFmtId="175" fontId="17" fillId="4" borderId="1" xfId="0" applyNumberFormat="1" applyFont="1" applyFill="1" applyBorder="1" applyAlignment="1">
      <alignment/>
    </xf>
    <xf numFmtId="174" fontId="17" fillId="2" borderId="9" xfId="0" applyNumberFormat="1" applyFont="1" applyFill="1" applyBorder="1" applyAlignment="1" applyProtection="1">
      <alignment horizontal="right"/>
      <protection/>
    </xf>
    <xf numFmtId="175" fontId="17" fillId="4" borderId="0" xfId="0" applyNumberFormat="1" applyFont="1" applyFill="1" applyAlignment="1">
      <alignment/>
    </xf>
    <xf numFmtId="0" fontId="17" fillId="0" borderId="9" xfId="0" applyFont="1" applyBorder="1" applyAlignment="1">
      <alignment horizontal="right"/>
    </xf>
    <xf numFmtId="175" fontId="17" fillId="0" borderId="9" xfId="0" applyNumberFormat="1" applyFont="1" applyBorder="1" applyAlignment="1">
      <alignment horizontal="right"/>
    </xf>
    <xf numFmtId="0" fontId="17" fillId="0" borderId="1" xfId="0" applyFont="1" applyBorder="1" applyAlignment="1">
      <alignment/>
    </xf>
    <xf numFmtId="175" fontId="17" fillId="3" borderId="11" xfId="0" applyNumberFormat="1" applyFont="1" applyFill="1" applyBorder="1" applyAlignment="1">
      <alignment/>
    </xf>
    <xf numFmtId="0" fontId="1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71"/>
  <sheetViews>
    <sheetView showGridLines="0" tabSelected="1" zoomScale="75" zoomScaleNormal="75" workbookViewId="0" topLeftCell="A1">
      <selection activeCell="C20" sqref="C20"/>
    </sheetView>
  </sheetViews>
  <sheetFormatPr defaultColWidth="9.796875" defaultRowHeight="9.75"/>
  <cols>
    <col min="1" max="1" width="17.796875" style="0" customWidth="1"/>
    <col min="2" max="2" width="9.59765625" style="0" customWidth="1"/>
    <col min="3" max="9" width="12.796875" style="0" customWidth="1"/>
    <col min="10" max="11" width="15.3984375" style="0" customWidth="1"/>
    <col min="12" max="16" width="15.796875" style="0" customWidth="1"/>
  </cols>
  <sheetData>
    <row r="1" spans="1:16" ht="11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20.25">
      <c r="A3" s="76" t="s">
        <v>34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</row>
    <row r="4" spans="1:16" ht="23.25">
      <c r="A4" s="9"/>
      <c r="B4" s="10"/>
      <c r="C4" s="10"/>
      <c r="D4" s="10"/>
      <c r="E4" s="10"/>
      <c r="F4" s="11"/>
      <c r="G4" s="18" t="s">
        <v>35</v>
      </c>
      <c r="H4" s="12"/>
      <c r="I4" s="13"/>
      <c r="J4" s="13"/>
      <c r="K4" s="14"/>
      <c r="L4" s="14"/>
      <c r="M4" s="9"/>
      <c r="N4" s="9"/>
      <c r="O4" s="8"/>
      <c r="P4" s="2"/>
    </row>
    <row r="5" spans="1:16" ht="23.25">
      <c r="A5" s="9"/>
      <c r="B5" s="10"/>
      <c r="C5" s="10"/>
      <c r="D5" s="10"/>
      <c r="E5" s="10"/>
      <c r="F5" s="11"/>
      <c r="G5" s="15"/>
      <c r="H5" s="12"/>
      <c r="I5" s="13"/>
      <c r="J5" s="13"/>
      <c r="K5" s="14"/>
      <c r="L5" s="14"/>
      <c r="M5" s="9"/>
      <c r="N5" s="9"/>
      <c r="O5" s="8"/>
      <c r="P5" s="2"/>
    </row>
    <row r="6" spans="1:16" ht="11.25">
      <c r="A6" s="2"/>
      <c r="B6" s="2"/>
      <c r="C6" s="4"/>
      <c r="D6" s="4"/>
      <c r="E6" s="4"/>
      <c r="F6" s="4"/>
      <c r="G6" s="4"/>
      <c r="H6" s="4"/>
      <c r="I6" s="4"/>
      <c r="J6" s="4"/>
      <c r="K6" s="4"/>
      <c r="L6" s="4"/>
      <c r="M6" s="2"/>
      <c r="N6" s="2"/>
      <c r="O6" s="2"/>
      <c r="P6" s="2"/>
    </row>
    <row r="7" spans="1:16" s="22" customFormat="1" ht="15.75">
      <c r="A7" s="19"/>
      <c r="B7" s="19"/>
      <c r="C7" s="19"/>
      <c r="D7" s="19"/>
      <c r="E7" s="19"/>
      <c r="F7" s="19"/>
      <c r="G7" s="19"/>
      <c r="H7" s="19"/>
      <c r="I7" s="19"/>
      <c r="J7" s="20">
        <v>2001</v>
      </c>
      <c r="K7" s="20">
        <v>2002</v>
      </c>
      <c r="L7" s="20">
        <v>2003</v>
      </c>
      <c r="M7" s="20">
        <v>2004</v>
      </c>
      <c r="N7" s="20">
        <v>2005</v>
      </c>
      <c r="O7" s="19"/>
      <c r="P7" s="21"/>
    </row>
    <row r="8" spans="1:16" s="22" customFormat="1" ht="13.5" customHeight="1">
      <c r="A8" s="23"/>
      <c r="B8" s="24" t="s">
        <v>0</v>
      </c>
      <c r="C8" s="25"/>
      <c r="D8" s="25"/>
      <c r="E8" s="25"/>
      <c r="F8" s="25"/>
      <c r="G8" s="25"/>
      <c r="H8" s="25"/>
      <c r="I8" s="25"/>
      <c r="J8" s="26">
        <v>13680</v>
      </c>
      <c r="K8" s="26">
        <v>14157</v>
      </c>
      <c r="L8" s="26">
        <v>14353</v>
      </c>
      <c r="M8" s="26">
        <v>14904</v>
      </c>
      <c r="N8" s="27">
        <v>15380</v>
      </c>
      <c r="O8" s="23"/>
      <c r="P8" s="28"/>
    </row>
    <row r="9" spans="1:16" s="22" customFormat="1" ht="13.5" customHeight="1">
      <c r="A9" s="23"/>
      <c r="B9" s="29" t="s">
        <v>31</v>
      </c>
      <c r="C9" s="30"/>
      <c r="D9" s="30"/>
      <c r="E9" s="30"/>
      <c r="F9" s="30"/>
      <c r="G9" s="30"/>
      <c r="H9" s="30"/>
      <c r="I9" s="30"/>
      <c r="J9" s="31">
        <v>62</v>
      </c>
      <c r="K9" s="31">
        <v>66</v>
      </c>
      <c r="L9" s="31">
        <v>71</v>
      </c>
      <c r="M9" s="31">
        <v>74</v>
      </c>
      <c r="N9" s="32">
        <v>79</v>
      </c>
      <c r="O9" s="23"/>
      <c r="P9" s="28"/>
    </row>
    <row r="10" spans="1:16" s="22" customFormat="1" ht="13.5" customHeight="1">
      <c r="A10" s="23"/>
      <c r="B10" s="29" t="s">
        <v>1</v>
      </c>
      <c r="C10" s="30"/>
      <c r="D10" s="30"/>
      <c r="E10" s="30"/>
      <c r="F10" s="30"/>
      <c r="G10" s="30"/>
      <c r="H10" s="30"/>
      <c r="I10" s="30"/>
      <c r="J10" s="31">
        <v>103</v>
      </c>
      <c r="K10" s="31">
        <v>112</v>
      </c>
      <c r="L10" s="31">
        <v>121</v>
      </c>
      <c r="M10" s="31">
        <v>127</v>
      </c>
      <c r="N10" s="32">
        <v>137</v>
      </c>
      <c r="O10" s="23"/>
      <c r="P10" s="28"/>
    </row>
    <row r="11" spans="1:16" s="22" customFormat="1" ht="13.5" customHeight="1">
      <c r="A11" s="23"/>
      <c r="B11" s="29" t="s">
        <v>32</v>
      </c>
      <c r="C11" s="30"/>
      <c r="D11" s="30"/>
      <c r="E11" s="30"/>
      <c r="F11" s="30"/>
      <c r="G11" s="30"/>
      <c r="H11" s="30"/>
      <c r="I11" s="30"/>
      <c r="J11" s="31">
        <v>1336</v>
      </c>
      <c r="K11" s="31">
        <v>1252</v>
      </c>
      <c r="L11" s="31">
        <v>1240</v>
      </c>
      <c r="M11" s="31">
        <v>1285</v>
      </c>
      <c r="N11" s="32">
        <v>1307</v>
      </c>
      <c r="O11" s="23"/>
      <c r="P11" s="28"/>
    </row>
    <row r="12" spans="1:16" s="22" customFormat="1" ht="13.5" customHeight="1">
      <c r="A12" s="23"/>
      <c r="B12" s="33" t="s">
        <v>2</v>
      </c>
      <c r="C12" s="34"/>
      <c r="D12" s="34"/>
      <c r="E12" s="34"/>
      <c r="F12" s="34"/>
      <c r="G12" s="34"/>
      <c r="H12" s="34"/>
      <c r="I12" s="34"/>
      <c r="J12" s="35">
        <v>2571</v>
      </c>
      <c r="K12" s="35">
        <v>2742</v>
      </c>
      <c r="L12" s="35">
        <v>2770</v>
      </c>
      <c r="M12" s="35">
        <v>2950</v>
      </c>
      <c r="N12" s="36">
        <v>3004</v>
      </c>
      <c r="O12" s="23"/>
      <c r="P12" s="28"/>
    </row>
    <row r="13" spans="1:16" s="22" customFormat="1" ht="15.75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</row>
    <row r="14" spans="1:16" s="22" customFormat="1" ht="15.75">
      <c r="A14" s="23"/>
      <c r="C14" s="23"/>
      <c r="D14" s="23"/>
      <c r="E14" s="37" t="s">
        <v>3</v>
      </c>
      <c r="F14" s="23"/>
      <c r="G14" s="23"/>
      <c r="H14" s="23"/>
      <c r="I14" s="23"/>
      <c r="J14" s="23"/>
      <c r="K14" s="37"/>
      <c r="L14" s="37" t="s">
        <v>4</v>
      </c>
      <c r="M14" s="37"/>
      <c r="N14" s="23"/>
      <c r="O14" s="23"/>
      <c r="P14" s="23"/>
    </row>
    <row r="15" spans="1:16" s="22" customFormat="1" ht="15.75">
      <c r="A15" s="23"/>
      <c r="C15" s="23"/>
      <c r="D15" s="23"/>
      <c r="E15" s="23"/>
      <c r="F15" s="23"/>
      <c r="G15" s="23"/>
      <c r="H15" s="23"/>
      <c r="I15" s="23"/>
      <c r="J15" s="23"/>
      <c r="K15" s="37"/>
      <c r="L15" s="37" t="s">
        <v>5</v>
      </c>
      <c r="M15" s="37"/>
      <c r="N15" s="23"/>
      <c r="O15" s="23"/>
      <c r="P15" s="23"/>
    </row>
    <row r="16" spans="1:16" s="22" customFormat="1" ht="15.75">
      <c r="A16" s="23"/>
      <c r="B16" s="38" t="s">
        <v>6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</row>
    <row r="17" spans="1:16" s="22" customFormat="1" ht="13.5" customHeight="1">
      <c r="A17" s="23"/>
      <c r="B17" s="38" t="s">
        <v>33</v>
      </c>
      <c r="C17" s="23"/>
      <c r="D17" s="39">
        <v>2001</v>
      </c>
      <c r="E17" s="39">
        <v>2002</v>
      </c>
      <c r="F17" s="39">
        <v>2003</v>
      </c>
      <c r="G17" s="39">
        <v>2004</v>
      </c>
      <c r="H17" s="39">
        <v>2005</v>
      </c>
      <c r="I17" s="23"/>
      <c r="J17" s="39">
        <v>2001</v>
      </c>
      <c r="K17" s="39">
        <v>2002</v>
      </c>
      <c r="L17" s="39">
        <v>2003</v>
      </c>
      <c r="M17" s="39">
        <v>2004</v>
      </c>
      <c r="N17" s="39">
        <v>2005</v>
      </c>
      <c r="O17" s="23"/>
      <c r="P17" s="23"/>
    </row>
    <row r="18" spans="1:16" s="22" customFormat="1" ht="13.5" customHeight="1">
      <c r="A18" s="23"/>
      <c r="B18" s="23"/>
      <c r="C18" s="23"/>
      <c r="D18" s="23"/>
      <c r="E18" s="23"/>
      <c r="F18" s="40"/>
      <c r="G18" s="40"/>
      <c r="H18" s="40"/>
      <c r="I18" s="23"/>
      <c r="J18" s="23"/>
      <c r="K18" s="23"/>
      <c r="O18" s="23"/>
      <c r="P18" s="23"/>
    </row>
    <row r="19" spans="1:16" s="22" customFormat="1" ht="13.5" customHeight="1">
      <c r="A19" s="23"/>
      <c r="B19" s="41" t="s">
        <v>7</v>
      </c>
      <c r="C19" s="42"/>
      <c r="D19" s="43">
        <v>1954</v>
      </c>
      <c r="E19" s="43">
        <v>2053</v>
      </c>
      <c r="F19" s="43">
        <v>1976</v>
      </c>
      <c r="G19" s="43">
        <v>1955</v>
      </c>
      <c r="H19" s="43">
        <v>2174</v>
      </c>
      <c r="I19" s="23"/>
      <c r="J19" s="44">
        <f aca="true" t="shared" si="0" ref="J19:N20">(J18+D19)</f>
        <v>1954</v>
      </c>
      <c r="K19" s="44">
        <f t="shared" si="0"/>
        <v>2053</v>
      </c>
      <c r="L19" s="44">
        <f t="shared" si="0"/>
        <v>1976</v>
      </c>
      <c r="M19" s="44">
        <f t="shared" si="0"/>
        <v>1955</v>
      </c>
      <c r="N19" s="44">
        <f t="shared" si="0"/>
        <v>2174</v>
      </c>
      <c r="O19" s="23"/>
      <c r="P19" s="23"/>
    </row>
    <row r="20" spans="1:16" s="22" customFormat="1" ht="13.5" customHeight="1">
      <c r="A20" s="23"/>
      <c r="B20" s="38" t="s">
        <v>8</v>
      </c>
      <c r="C20" s="23"/>
      <c r="D20" s="45">
        <v>1314</v>
      </c>
      <c r="E20" s="45">
        <v>1300</v>
      </c>
      <c r="F20" s="45">
        <v>1310</v>
      </c>
      <c r="G20" s="45">
        <v>1079</v>
      </c>
      <c r="H20" s="45">
        <v>1261</v>
      </c>
      <c r="I20" s="23"/>
      <c r="J20" s="46">
        <f>(J19+D20)</f>
        <v>3268</v>
      </c>
      <c r="K20" s="46">
        <f t="shared" si="0"/>
        <v>3353</v>
      </c>
      <c r="L20" s="46">
        <f t="shared" si="0"/>
        <v>3286</v>
      </c>
      <c r="M20" s="46">
        <f t="shared" si="0"/>
        <v>3034</v>
      </c>
      <c r="N20" s="46">
        <f t="shared" si="0"/>
        <v>3435</v>
      </c>
      <c r="O20" s="23"/>
      <c r="P20" s="23"/>
    </row>
    <row r="21" spans="1:16" s="22" customFormat="1" ht="13.5" customHeight="1">
      <c r="A21" s="23"/>
      <c r="B21" s="47" t="s">
        <v>9</v>
      </c>
      <c r="C21" s="48"/>
      <c r="D21" s="49">
        <v>1079</v>
      </c>
      <c r="E21" s="49">
        <v>1109</v>
      </c>
      <c r="F21" s="49">
        <v>1028</v>
      </c>
      <c r="G21" s="49">
        <v>868</v>
      </c>
      <c r="H21" s="49">
        <v>1059</v>
      </c>
      <c r="I21" s="23"/>
      <c r="J21" s="50">
        <f aca="true" t="shared" si="1" ref="J21:J36">(J20+D21)</f>
        <v>4347</v>
      </c>
      <c r="K21" s="50">
        <f aca="true" t="shared" si="2" ref="K21:N36">(K20+E21)</f>
        <v>4462</v>
      </c>
      <c r="L21" s="50">
        <f t="shared" si="2"/>
        <v>4314</v>
      </c>
      <c r="M21" s="50">
        <f t="shared" si="2"/>
        <v>3902</v>
      </c>
      <c r="N21" s="50">
        <f t="shared" si="2"/>
        <v>4494</v>
      </c>
      <c r="O21" s="23"/>
      <c r="P21" s="23"/>
    </row>
    <row r="22" spans="1:16" s="22" customFormat="1" ht="13.5" customHeight="1">
      <c r="A22" s="23"/>
      <c r="B22" s="38" t="s">
        <v>10</v>
      </c>
      <c r="C22" s="23"/>
      <c r="D22" s="45">
        <v>921</v>
      </c>
      <c r="E22" s="45">
        <v>877</v>
      </c>
      <c r="F22" s="45">
        <v>865</v>
      </c>
      <c r="G22" s="45">
        <v>737</v>
      </c>
      <c r="H22" s="45">
        <v>890</v>
      </c>
      <c r="I22" s="23"/>
      <c r="J22" s="46">
        <f t="shared" si="1"/>
        <v>5268</v>
      </c>
      <c r="K22" s="46">
        <f t="shared" si="2"/>
        <v>5339</v>
      </c>
      <c r="L22" s="46">
        <f t="shared" si="2"/>
        <v>5179</v>
      </c>
      <c r="M22" s="46">
        <f t="shared" si="2"/>
        <v>4639</v>
      </c>
      <c r="N22" s="46">
        <f t="shared" si="2"/>
        <v>5384</v>
      </c>
      <c r="O22" s="23"/>
      <c r="P22" s="23"/>
    </row>
    <row r="23" spans="1:16" s="22" customFormat="1" ht="13.5" customHeight="1">
      <c r="A23" s="23"/>
      <c r="B23" s="41" t="s">
        <v>11</v>
      </c>
      <c r="C23" s="42"/>
      <c r="D23" s="43">
        <v>691</v>
      </c>
      <c r="E23" s="43">
        <v>740</v>
      </c>
      <c r="F23" s="43">
        <v>764</v>
      </c>
      <c r="G23" s="43">
        <v>603</v>
      </c>
      <c r="H23" s="43">
        <v>724</v>
      </c>
      <c r="I23" s="23"/>
      <c r="J23" s="44">
        <f t="shared" si="1"/>
        <v>5959</v>
      </c>
      <c r="K23" s="44">
        <f t="shared" si="2"/>
        <v>6079</v>
      </c>
      <c r="L23" s="44">
        <f t="shared" si="2"/>
        <v>5943</v>
      </c>
      <c r="M23" s="44">
        <f t="shared" si="2"/>
        <v>5242</v>
      </c>
      <c r="N23" s="44">
        <f t="shared" si="2"/>
        <v>6108</v>
      </c>
      <c r="O23" s="23"/>
      <c r="P23" s="23"/>
    </row>
    <row r="24" spans="1:16" s="22" customFormat="1" ht="13.5" customHeight="1">
      <c r="A24" s="23"/>
      <c r="B24" s="38" t="s">
        <v>12</v>
      </c>
      <c r="C24" s="23"/>
      <c r="D24" s="45">
        <v>682</v>
      </c>
      <c r="E24" s="45">
        <v>668</v>
      </c>
      <c r="F24" s="45">
        <v>663</v>
      </c>
      <c r="G24" s="45">
        <v>532</v>
      </c>
      <c r="H24" s="45">
        <v>675</v>
      </c>
      <c r="I24" s="23"/>
      <c r="J24" s="46">
        <f t="shared" si="1"/>
        <v>6641</v>
      </c>
      <c r="K24" s="46">
        <f t="shared" si="2"/>
        <v>6747</v>
      </c>
      <c r="L24" s="46">
        <f t="shared" si="2"/>
        <v>6606</v>
      </c>
      <c r="M24" s="46">
        <f t="shared" si="2"/>
        <v>5774</v>
      </c>
      <c r="N24" s="46">
        <f t="shared" si="2"/>
        <v>6783</v>
      </c>
      <c r="O24" s="23"/>
      <c r="P24" s="23"/>
    </row>
    <row r="25" spans="1:16" s="22" customFormat="1" ht="13.5" customHeight="1">
      <c r="A25" s="23"/>
      <c r="B25" s="47" t="s">
        <v>13</v>
      </c>
      <c r="C25" s="48"/>
      <c r="D25" s="49">
        <v>574</v>
      </c>
      <c r="E25" s="49">
        <v>579</v>
      </c>
      <c r="F25" s="49">
        <v>562</v>
      </c>
      <c r="G25" s="49">
        <v>468</v>
      </c>
      <c r="H25" s="49">
        <v>610</v>
      </c>
      <c r="I25" s="23"/>
      <c r="J25" s="50">
        <f t="shared" si="1"/>
        <v>7215</v>
      </c>
      <c r="K25" s="50">
        <f t="shared" si="2"/>
        <v>7326</v>
      </c>
      <c r="L25" s="50">
        <f t="shared" si="2"/>
        <v>7168</v>
      </c>
      <c r="M25" s="50">
        <f t="shared" si="2"/>
        <v>6242</v>
      </c>
      <c r="N25" s="50">
        <f t="shared" si="2"/>
        <v>7393</v>
      </c>
      <c r="O25" s="23"/>
      <c r="P25" s="23"/>
    </row>
    <row r="26" spans="1:16" s="22" customFormat="1" ht="13.5" customHeight="1">
      <c r="A26" s="23"/>
      <c r="B26" s="38" t="s">
        <v>14</v>
      </c>
      <c r="C26" s="23"/>
      <c r="D26" s="45">
        <v>501</v>
      </c>
      <c r="E26" s="45">
        <v>496</v>
      </c>
      <c r="F26" s="45">
        <v>523</v>
      </c>
      <c r="G26" s="45">
        <v>444</v>
      </c>
      <c r="H26" s="45">
        <v>517</v>
      </c>
      <c r="I26" s="23"/>
      <c r="J26" s="46">
        <f t="shared" si="1"/>
        <v>7716</v>
      </c>
      <c r="K26" s="46">
        <f t="shared" si="2"/>
        <v>7822</v>
      </c>
      <c r="L26" s="46">
        <f t="shared" si="2"/>
        <v>7691</v>
      </c>
      <c r="M26" s="46">
        <f t="shared" si="2"/>
        <v>6686</v>
      </c>
      <c r="N26" s="46">
        <f t="shared" si="2"/>
        <v>7910</v>
      </c>
      <c r="O26" s="23"/>
      <c r="P26" s="23"/>
    </row>
    <row r="27" spans="1:16" s="22" customFormat="1" ht="13.5" customHeight="1">
      <c r="A27" s="23"/>
      <c r="B27" s="47" t="s">
        <v>15</v>
      </c>
      <c r="C27" s="48"/>
      <c r="D27" s="49">
        <v>429</v>
      </c>
      <c r="E27" s="49">
        <v>463</v>
      </c>
      <c r="F27" s="49">
        <v>437</v>
      </c>
      <c r="G27" s="49">
        <v>402</v>
      </c>
      <c r="H27" s="49">
        <v>488</v>
      </c>
      <c r="I27" s="23"/>
      <c r="J27" s="50">
        <f t="shared" si="1"/>
        <v>8145</v>
      </c>
      <c r="K27" s="50">
        <f t="shared" si="2"/>
        <v>8285</v>
      </c>
      <c r="L27" s="50">
        <f t="shared" si="2"/>
        <v>8128</v>
      </c>
      <c r="M27" s="50">
        <f t="shared" si="2"/>
        <v>7088</v>
      </c>
      <c r="N27" s="50">
        <f t="shared" si="2"/>
        <v>8398</v>
      </c>
      <c r="O27" s="23"/>
      <c r="P27" s="23"/>
    </row>
    <row r="28" spans="1:16" s="22" customFormat="1" ht="13.5" customHeight="1">
      <c r="A28" s="23"/>
      <c r="B28" s="51" t="s">
        <v>16</v>
      </c>
      <c r="C28" s="52"/>
      <c r="D28" s="53">
        <v>401</v>
      </c>
      <c r="E28" s="53">
        <v>364</v>
      </c>
      <c r="F28" s="53">
        <v>424</v>
      </c>
      <c r="G28" s="53">
        <v>361</v>
      </c>
      <c r="H28" s="53">
        <v>411</v>
      </c>
      <c r="I28" s="23"/>
      <c r="J28" s="54">
        <f t="shared" si="1"/>
        <v>8546</v>
      </c>
      <c r="K28" s="54">
        <f t="shared" si="2"/>
        <v>8649</v>
      </c>
      <c r="L28" s="54">
        <f t="shared" si="2"/>
        <v>8552</v>
      </c>
      <c r="M28" s="54">
        <f t="shared" si="2"/>
        <v>7449</v>
      </c>
      <c r="N28" s="54">
        <f t="shared" si="2"/>
        <v>8809</v>
      </c>
      <c r="O28" s="23"/>
      <c r="P28" s="23"/>
    </row>
    <row r="29" spans="1:16" s="22" customFormat="1" ht="13.5" customHeight="1">
      <c r="A29" s="23"/>
      <c r="B29" s="47" t="s">
        <v>17</v>
      </c>
      <c r="C29" s="48"/>
      <c r="D29" s="49">
        <v>375</v>
      </c>
      <c r="E29" s="49">
        <v>370</v>
      </c>
      <c r="F29" s="49">
        <v>356</v>
      </c>
      <c r="G29" s="49">
        <v>330</v>
      </c>
      <c r="H29" s="49">
        <v>390</v>
      </c>
      <c r="I29" s="23"/>
      <c r="J29" s="50">
        <f t="shared" si="1"/>
        <v>8921</v>
      </c>
      <c r="K29" s="50">
        <f t="shared" si="2"/>
        <v>9019</v>
      </c>
      <c r="L29" s="50">
        <f t="shared" si="2"/>
        <v>8908</v>
      </c>
      <c r="M29" s="50">
        <f t="shared" si="2"/>
        <v>7779</v>
      </c>
      <c r="N29" s="50">
        <f t="shared" si="2"/>
        <v>9199</v>
      </c>
      <c r="O29" s="23"/>
      <c r="P29" s="23"/>
    </row>
    <row r="30" spans="1:16" s="22" customFormat="1" ht="13.5" customHeight="1">
      <c r="A30" s="23"/>
      <c r="B30" s="38" t="s">
        <v>18</v>
      </c>
      <c r="C30" s="23"/>
      <c r="D30" s="45">
        <v>314</v>
      </c>
      <c r="E30" s="45">
        <v>324</v>
      </c>
      <c r="F30" s="45">
        <v>333</v>
      </c>
      <c r="G30" s="45">
        <v>299</v>
      </c>
      <c r="H30" s="45">
        <v>343</v>
      </c>
      <c r="I30" s="23"/>
      <c r="J30" s="46">
        <f t="shared" si="1"/>
        <v>9235</v>
      </c>
      <c r="K30" s="46">
        <f t="shared" si="2"/>
        <v>9343</v>
      </c>
      <c r="L30" s="46">
        <f t="shared" si="2"/>
        <v>9241</v>
      </c>
      <c r="M30" s="46">
        <f t="shared" si="2"/>
        <v>8078</v>
      </c>
      <c r="N30" s="46">
        <f t="shared" si="2"/>
        <v>9542</v>
      </c>
      <c r="O30" s="23"/>
      <c r="P30" s="23"/>
    </row>
    <row r="31" spans="1:16" s="22" customFormat="1" ht="13.5" customHeight="1">
      <c r="A31" s="23"/>
      <c r="B31" s="47" t="s">
        <v>19</v>
      </c>
      <c r="C31" s="48"/>
      <c r="D31" s="49">
        <v>285</v>
      </c>
      <c r="E31" s="49">
        <v>297</v>
      </c>
      <c r="F31" s="49">
        <v>297</v>
      </c>
      <c r="G31" s="49">
        <v>270</v>
      </c>
      <c r="H31" s="49">
        <v>307</v>
      </c>
      <c r="I31" s="23"/>
      <c r="J31" s="50">
        <f t="shared" si="1"/>
        <v>9520</v>
      </c>
      <c r="K31" s="50">
        <f t="shared" si="2"/>
        <v>9640</v>
      </c>
      <c r="L31" s="50">
        <f t="shared" si="2"/>
        <v>9538</v>
      </c>
      <c r="M31" s="50">
        <f t="shared" si="2"/>
        <v>8348</v>
      </c>
      <c r="N31" s="50">
        <f t="shared" si="2"/>
        <v>9849</v>
      </c>
      <c r="O31" s="23"/>
      <c r="P31" s="23"/>
    </row>
    <row r="32" spans="1:16" s="22" customFormat="1" ht="13.5" customHeight="1">
      <c r="A32" s="23"/>
      <c r="B32" s="38" t="s">
        <v>20</v>
      </c>
      <c r="C32" s="23"/>
      <c r="D32" s="45">
        <v>278</v>
      </c>
      <c r="E32" s="45">
        <v>257</v>
      </c>
      <c r="F32" s="45">
        <v>282</v>
      </c>
      <c r="G32" s="45">
        <v>276</v>
      </c>
      <c r="H32" s="45">
        <v>274</v>
      </c>
      <c r="I32" s="23"/>
      <c r="J32" s="46">
        <f t="shared" si="1"/>
        <v>9798</v>
      </c>
      <c r="K32" s="46">
        <f t="shared" si="2"/>
        <v>9897</v>
      </c>
      <c r="L32" s="46">
        <f t="shared" si="2"/>
        <v>9820</v>
      </c>
      <c r="M32" s="46">
        <f t="shared" si="2"/>
        <v>8624</v>
      </c>
      <c r="N32" s="46">
        <f t="shared" si="2"/>
        <v>10123</v>
      </c>
      <c r="O32" s="23"/>
      <c r="P32" s="23"/>
    </row>
    <row r="33" spans="1:16" s="22" customFormat="1" ht="13.5" customHeight="1">
      <c r="A33" s="23"/>
      <c r="B33" s="41" t="s">
        <v>21</v>
      </c>
      <c r="C33" s="42"/>
      <c r="D33" s="43">
        <v>248</v>
      </c>
      <c r="E33" s="43">
        <v>277</v>
      </c>
      <c r="F33" s="43">
        <v>246</v>
      </c>
      <c r="G33" s="43">
        <v>244</v>
      </c>
      <c r="H33" s="43">
        <v>260</v>
      </c>
      <c r="I33" s="23"/>
      <c r="J33" s="44">
        <f t="shared" si="1"/>
        <v>10046</v>
      </c>
      <c r="K33" s="44">
        <f t="shared" si="2"/>
        <v>10174</v>
      </c>
      <c r="L33" s="44">
        <f t="shared" si="2"/>
        <v>10066</v>
      </c>
      <c r="M33" s="44">
        <f t="shared" si="2"/>
        <v>8868</v>
      </c>
      <c r="N33" s="44">
        <f t="shared" si="2"/>
        <v>10383</v>
      </c>
      <c r="O33" s="23"/>
      <c r="P33" s="23"/>
    </row>
    <row r="34" spans="1:16" s="22" customFormat="1" ht="13.5" customHeight="1">
      <c r="A34" s="23"/>
      <c r="B34" s="38" t="s">
        <v>22</v>
      </c>
      <c r="C34" s="23"/>
      <c r="D34" s="45">
        <v>231</v>
      </c>
      <c r="E34" s="45">
        <v>216</v>
      </c>
      <c r="F34" s="45">
        <v>245</v>
      </c>
      <c r="G34" s="45">
        <v>184</v>
      </c>
      <c r="H34" s="45">
        <v>259</v>
      </c>
      <c r="I34" s="23"/>
      <c r="J34" s="46">
        <f t="shared" si="1"/>
        <v>10277</v>
      </c>
      <c r="K34" s="46">
        <f t="shared" si="2"/>
        <v>10390</v>
      </c>
      <c r="L34" s="46">
        <f t="shared" si="2"/>
        <v>10311</v>
      </c>
      <c r="M34" s="46">
        <f t="shared" si="2"/>
        <v>9052</v>
      </c>
      <c r="N34" s="46">
        <f t="shared" si="2"/>
        <v>10642</v>
      </c>
      <c r="O34" s="23"/>
      <c r="P34" s="23"/>
    </row>
    <row r="35" spans="1:16" s="22" customFormat="1" ht="13.5" customHeight="1">
      <c r="A35" s="23"/>
      <c r="B35" s="47" t="s">
        <v>23</v>
      </c>
      <c r="C35" s="48"/>
      <c r="D35" s="49">
        <v>220</v>
      </c>
      <c r="E35" s="49">
        <v>224</v>
      </c>
      <c r="F35" s="49">
        <v>214</v>
      </c>
      <c r="G35" s="49">
        <v>183</v>
      </c>
      <c r="H35" s="49">
        <v>243</v>
      </c>
      <c r="I35" s="23"/>
      <c r="J35" s="50">
        <f t="shared" si="1"/>
        <v>10497</v>
      </c>
      <c r="K35" s="50">
        <f t="shared" si="2"/>
        <v>10614</v>
      </c>
      <c r="L35" s="50">
        <f t="shared" si="2"/>
        <v>10525</v>
      </c>
      <c r="M35" s="50">
        <f t="shared" si="2"/>
        <v>9235</v>
      </c>
      <c r="N35" s="50">
        <f t="shared" si="2"/>
        <v>10885</v>
      </c>
      <c r="O35" s="23"/>
      <c r="P35" s="23"/>
    </row>
    <row r="36" spans="1:16" s="22" customFormat="1" ht="13.5" customHeight="1">
      <c r="A36" s="23"/>
      <c r="B36" s="38" t="s">
        <v>24</v>
      </c>
      <c r="C36" s="23"/>
      <c r="D36" s="45">
        <v>193</v>
      </c>
      <c r="E36" s="45">
        <v>182</v>
      </c>
      <c r="F36" s="45">
        <v>191</v>
      </c>
      <c r="G36" s="45">
        <v>202</v>
      </c>
      <c r="H36" s="45">
        <v>181</v>
      </c>
      <c r="I36" s="23"/>
      <c r="J36" s="46">
        <f t="shared" si="1"/>
        <v>10690</v>
      </c>
      <c r="K36" s="46">
        <f t="shared" si="2"/>
        <v>10796</v>
      </c>
      <c r="L36" s="46">
        <f t="shared" si="2"/>
        <v>10716</v>
      </c>
      <c r="M36" s="46">
        <f t="shared" si="2"/>
        <v>9437</v>
      </c>
      <c r="N36" s="46">
        <f t="shared" si="2"/>
        <v>11066</v>
      </c>
      <c r="O36" s="23"/>
      <c r="P36" s="23"/>
    </row>
    <row r="37" spans="1:16" s="22" customFormat="1" ht="13.5" customHeight="1">
      <c r="A37" s="23"/>
      <c r="B37" s="47" t="s">
        <v>25</v>
      </c>
      <c r="C37" s="48"/>
      <c r="D37" s="49">
        <v>184</v>
      </c>
      <c r="E37" s="49">
        <v>186</v>
      </c>
      <c r="F37" s="49">
        <v>190</v>
      </c>
      <c r="G37" s="49">
        <v>191</v>
      </c>
      <c r="H37" s="49">
        <v>186</v>
      </c>
      <c r="I37" s="23"/>
      <c r="J37" s="50">
        <f aca="true" t="shared" si="3" ref="J37:N38">(J36+D37)</f>
        <v>10874</v>
      </c>
      <c r="K37" s="50">
        <f t="shared" si="3"/>
        <v>10982</v>
      </c>
      <c r="L37" s="50">
        <f t="shared" si="3"/>
        <v>10906</v>
      </c>
      <c r="M37" s="50">
        <f t="shared" si="3"/>
        <v>9628</v>
      </c>
      <c r="N37" s="50">
        <f t="shared" si="3"/>
        <v>11252</v>
      </c>
      <c r="O37" s="23"/>
      <c r="P37" s="23"/>
    </row>
    <row r="38" spans="1:16" s="22" customFormat="1" ht="13.5" customHeight="1">
      <c r="A38" s="23"/>
      <c r="B38" s="51" t="s">
        <v>26</v>
      </c>
      <c r="C38" s="52"/>
      <c r="D38" s="53">
        <v>193</v>
      </c>
      <c r="E38" s="53">
        <v>163</v>
      </c>
      <c r="F38" s="53">
        <v>159</v>
      </c>
      <c r="G38" s="53">
        <v>166</v>
      </c>
      <c r="H38" s="53">
        <v>197</v>
      </c>
      <c r="I38" s="23"/>
      <c r="J38" s="54">
        <f t="shared" si="3"/>
        <v>11067</v>
      </c>
      <c r="K38" s="54">
        <f t="shared" si="3"/>
        <v>11145</v>
      </c>
      <c r="L38" s="54">
        <f t="shared" si="3"/>
        <v>11065</v>
      </c>
      <c r="M38" s="54">
        <f t="shared" si="3"/>
        <v>9794</v>
      </c>
      <c r="N38" s="54">
        <f t="shared" si="3"/>
        <v>11449</v>
      </c>
      <c r="O38" s="23"/>
      <c r="P38" s="23"/>
    </row>
    <row r="39" spans="1:16" s="22" customFormat="1" ht="13.5" customHeight="1">
      <c r="A39" s="23"/>
      <c r="B39" s="47" t="s">
        <v>27</v>
      </c>
      <c r="C39" s="48"/>
      <c r="D39" s="49">
        <v>2613</v>
      </c>
      <c r="E39" s="49">
        <v>3012</v>
      </c>
      <c r="F39" s="49">
        <v>3288</v>
      </c>
      <c r="G39" s="49">
        <v>5110</v>
      </c>
      <c r="H39" s="49">
        <v>3931</v>
      </c>
      <c r="I39" s="23"/>
      <c r="J39" s="50">
        <f>(J38+D39)</f>
        <v>13680</v>
      </c>
      <c r="K39" s="50">
        <f>(K38+E39)</f>
        <v>14157</v>
      </c>
      <c r="L39" s="50">
        <f>(L38+F39)</f>
        <v>14353</v>
      </c>
      <c r="M39" s="50">
        <f>(M38+G39)</f>
        <v>14904</v>
      </c>
      <c r="N39" s="50">
        <f>(N38+H39)</f>
        <v>15380</v>
      </c>
      <c r="O39" s="23"/>
      <c r="P39" s="23"/>
    </row>
    <row r="40" spans="1:16" s="22" customFormat="1" ht="13.5" customHeight="1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</row>
    <row r="41" spans="1:16" s="22" customFormat="1" ht="13.5" customHeight="1">
      <c r="A41" s="38" t="s">
        <v>28</v>
      </c>
      <c r="B41" s="23"/>
      <c r="C41" s="23"/>
      <c r="D41" s="23"/>
      <c r="E41" s="23"/>
      <c r="F41" s="38" t="s">
        <v>29</v>
      </c>
      <c r="G41" s="23"/>
      <c r="H41" s="23"/>
      <c r="I41" s="23"/>
      <c r="J41" s="23"/>
      <c r="K41" s="23"/>
      <c r="L41" s="23"/>
      <c r="M41" s="23"/>
      <c r="N41" s="55" t="s">
        <v>30</v>
      </c>
      <c r="O41" s="23"/>
      <c r="P41" s="23"/>
    </row>
    <row r="42" spans="1:16" s="22" customFormat="1" ht="13.5" customHeight="1">
      <c r="A42" s="38" t="s">
        <v>33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</row>
    <row r="43" spans="1:17" s="22" customFormat="1" ht="13.5" customHeight="1">
      <c r="A43" s="23"/>
      <c r="B43" s="39">
        <v>2001</v>
      </c>
      <c r="C43" s="56"/>
      <c r="D43" s="39">
        <v>2002</v>
      </c>
      <c r="E43" s="56"/>
      <c r="F43" s="39">
        <v>2003</v>
      </c>
      <c r="H43" s="39">
        <v>2004</v>
      </c>
      <c r="J43" s="39">
        <v>2005</v>
      </c>
      <c r="L43" s="57">
        <v>2001</v>
      </c>
      <c r="M43" s="23">
        <v>2002</v>
      </c>
      <c r="N43" s="23">
        <v>2003</v>
      </c>
      <c r="O43" s="23">
        <v>2004</v>
      </c>
      <c r="P43" s="23">
        <v>2005</v>
      </c>
      <c r="Q43" s="28"/>
    </row>
    <row r="44" spans="1:17" s="22" customFormat="1" ht="13.5" customHeight="1">
      <c r="A44" s="41" t="s">
        <v>7</v>
      </c>
      <c r="B44" s="58">
        <v>14.3</v>
      </c>
      <c r="C44" s="59">
        <v>14.3</v>
      </c>
      <c r="D44" s="58">
        <v>14.4</v>
      </c>
      <c r="E44" s="59">
        <v>14.4</v>
      </c>
      <c r="F44" s="58">
        <v>13.8</v>
      </c>
      <c r="G44" s="59">
        <v>13.8</v>
      </c>
      <c r="H44" s="58">
        <v>13.1</v>
      </c>
      <c r="I44" s="59">
        <v>13.1</v>
      </c>
      <c r="J44" s="58">
        <v>14.1</v>
      </c>
      <c r="K44" s="59">
        <v>14.1</v>
      </c>
      <c r="L44" s="60">
        <v>14.3</v>
      </c>
      <c r="M44" s="60">
        <v>14.4</v>
      </c>
      <c r="N44" s="60">
        <v>13.8</v>
      </c>
      <c r="O44" s="58">
        <v>13.1</v>
      </c>
      <c r="P44" s="58">
        <v>13.1</v>
      </c>
      <c r="Q44" s="28"/>
    </row>
    <row r="45" spans="1:17" s="22" customFormat="1" ht="13.5" customHeight="1">
      <c r="A45" s="38" t="s">
        <v>8</v>
      </c>
      <c r="B45" s="61">
        <v>9.6</v>
      </c>
      <c r="D45" s="61">
        <v>9.2</v>
      </c>
      <c r="F45" s="61">
        <v>9.1</v>
      </c>
      <c r="H45" s="61">
        <v>7.2</v>
      </c>
      <c r="J45" s="61">
        <v>8.2</v>
      </c>
      <c r="L45" s="62">
        <f>SUM(L44+B45)</f>
        <v>23.9</v>
      </c>
      <c r="M45" s="61">
        <f>SUM(M44+D45)</f>
        <v>23.6</v>
      </c>
      <c r="N45" s="61">
        <f>SUM(N44+F45)</f>
        <v>22.9</v>
      </c>
      <c r="O45" s="61">
        <f>SUM(O44+H45)</f>
        <v>20.3</v>
      </c>
      <c r="P45" s="61">
        <f>SUM(P44+J45)</f>
        <v>21.299999999999997</v>
      </c>
      <c r="Q45" s="28"/>
    </row>
    <row r="46" spans="1:17" s="22" customFormat="1" ht="13.5" customHeight="1">
      <c r="A46" s="47" t="s">
        <v>9</v>
      </c>
      <c r="B46" s="63">
        <v>7.9</v>
      </c>
      <c r="C46" s="64"/>
      <c r="D46" s="63">
        <v>7.8</v>
      </c>
      <c r="E46" s="64"/>
      <c r="F46" s="63">
        <v>7.2</v>
      </c>
      <c r="G46" s="64"/>
      <c r="H46" s="63">
        <v>5.8</v>
      </c>
      <c r="I46" s="64"/>
      <c r="J46" s="63">
        <v>6.9</v>
      </c>
      <c r="K46" s="64"/>
      <c r="L46" s="65">
        <f aca="true" t="shared" si="4" ref="L46:L63">SUM(L45+B46)</f>
        <v>31.799999999999997</v>
      </c>
      <c r="M46" s="63">
        <f aca="true" t="shared" si="5" ref="M46:M63">SUM(M45+D46)</f>
        <v>31.400000000000002</v>
      </c>
      <c r="N46" s="63">
        <f aca="true" t="shared" si="6" ref="N46:N63">SUM(N45+F46)</f>
        <v>30.099999999999998</v>
      </c>
      <c r="O46" s="63">
        <f aca="true" t="shared" si="7" ref="O46:O63">SUM(O45+H46)</f>
        <v>26.1</v>
      </c>
      <c r="P46" s="63">
        <f aca="true" t="shared" si="8" ref="P46:P61">SUM(P45+J46)</f>
        <v>28.199999999999996</v>
      </c>
      <c r="Q46" s="28"/>
    </row>
    <row r="47" spans="1:17" s="22" customFormat="1" ht="13.5" customHeight="1">
      <c r="A47" s="38" t="s">
        <v>10</v>
      </c>
      <c r="B47" s="61">
        <v>6.7</v>
      </c>
      <c r="D47" s="61">
        <v>6.2</v>
      </c>
      <c r="F47" s="61">
        <v>6</v>
      </c>
      <c r="H47" s="61">
        <v>4.9</v>
      </c>
      <c r="J47" s="61">
        <v>5.8</v>
      </c>
      <c r="L47" s="62">
        <f t="shared" si="4"/>
        <v>38.5</v>
      </c>
      <c r="M47" s="61">
        <f t="shared" si="5"/>
        <v>37.6</v>
      </c>
      <c r="N47" s="61">
        <f t="shared" si="6"/>
        <v>36.099999999999994</v>
      </c>
      <c r="O47" s="61">
        <f t="shared" si="7"/>
        <v>31</v>
      </c>
      <c r="P47" s="61">
        <f t="shared" si="8"/>
        <v>33.99999999999999</v>
      </c>
      <c r="Q47" s="28"/>
    </row>
    <row r="48" spans="1:17" s="22" customFormat="1" ht="13.5" customHeight="1">
      <c r="A48" s="41" t="s">
        <v>11</v>
      </c>
      <c r="B48" s="58">
        <v>5.1</v>
      </c>
      <c r="C48" s="59">
        <f>SUM(B45:B48)</f>
        <v>29.299999999999997</v>
      </c>
      <c r="D48" s="58">
        <v>5.2</v>
      </c>
      <c r="E48" s="59">
        <f>SUM(D45:D48)</f>
        <v>28.4</v>
      </c>
      <c r="F48" s="58">
        <v>5.3</v>
      </c>
      <c r="G48" s="59">
        <f>SUM(F45:F48)</f>
        <v>27.6</v>
      </c>
      <c r="H48" s="58">
        <v>4</v>
      </c>
      <c r="I48" s="59">
        <f>SUM(H45:H48)</f>
        <v>21.9</v>
      </c>
      <c r="J48" s="58">
        <v>4.7</v>
      </c>
      <c r="K48" s="59">
        <f>SUM(J45:J48)</f>
        <v>25.599999999999998</v>
      </c>
      <c r="L48" s="58">
        <f t="shared" si="4"/>
        <v>43.6</v>
      </c>
      <c r="M48" s="58">
        <f t="shared" si="5"/>
        <v>42.800000000000004</v>
      </c>
      <c r="N48" s="58">
        <f t="shared" si="6"/>
        <v>41.39999999999999</v>
      </c>
      <c r="O48" s="58">
        <f t="shared" si="7"/>
        <v>35</v>
      </c>
      <c r="P48" s="58">
        <f t="shared" si="8"/>
        <v>38.699999999999996</v>
      </c>
      <c r="Q48" s="28"/>
    </row>
    <row r="49" spans="1:17" s="22" customFormat="1" ht="13.5" customHeight="1">
      <c r="A49" s="38" t="s">
        <v>12</v>
      </c>
      <c r="B49" s="61">
        <v>5</v>
      </c>
      <c r="C49" s="56"/>
      <c r="D49" s="61">
        <v>4.7</v>
      </c>
      <c r="E49" s="56"/>
      <c r="F49" s="61">
        <v>4.6</v>
      </c>
      <c r="G49" s="56"/>
      <c r="H49" s="61">
        <v>3.6</v>
      </c>
      <c r="I49" s="56"/>
      <c r="J49" s="61">
        <v>4.4</v>
      </c>
      <c r="K49" s="56"/>
      <c r="L49" s="62">
        <f t="shared" si="4"/>
        <v>48.6</v>
      </c>
      <c r="M49" s="61">
        <f t="shared" si="5"/>
        <v>47.50000000000001</v>
      </c>
      <c r="N49" s="61">
        <f t="shared" si="6"/>
        <v>45.99999999999999</v>
      </c>
      <c r="O49" s="61">
        <f t="shared" si="7"/>
        <v>38.6</v>
      </c>
      <c r="P49" s="61">
        <f t="shared" si="8"/>
        <v>43.099999999999994</v>
      </c>
      <c r="Q49" s="28"/>
    </row>
    <row r="50" spans="1:17" s="22" customFormat="1" ht="13.5" customHeight="1">
      <c r="A50" s="47" t="s">
        <v>13</v>
      </c>
      <c r="B50" s="63">
        <v>4.2</v>
      </c>
      <c r="C50" s="66"/>
      <c r="D50" s="63">
        <v>4.1</v>
      </c>
      <c r="E50" s="66"/>
      <c r="F50" s="63">
        <v>3.9</v>
      </c>
      <c r="G50" s="66"/>
      <c r="H50" s="63">
        <v>3.1</v>
      </c>
      <c r="I50" s="66"/>
      <c r="J50" s="63">
        <v>4</v>
      </c>
      <c r="K50" s="66"/>
      <c r="L50" s="65">
        <f t="shared" si="4"/>
        <v>52.800000000000004</v>
      </c>
      <c r="M50" s="63">
        <f t="shared" si="5"/>
        <v>51.60000000000001</v>
      </c>
      <c r="N50" s="63">
        <f t="shared" si="6"/>
        <v>49.89999999999999</v>
      </c>
      <c r="O50" s="63">
        <f t="shared" si="7"/>
        <v>41.7</v>
      </c>
      <c r="P50" s="63">
        <f t="shared" si="8"/>
        <v>47.099999999999994</v>
      </c>
      <c r="Q50" s="28"/>
    </row>
    <row r="51" spans="1:17" s="22" customFormat="1" ht="13.5" customHeight="1">
      <c r="A51" s="38" t="s">
        <v>14</v>
      </c>
      <c r="B51" s="61">
        <v>3.7</v>
      </c>
      <c r="C51" s="56"/>
      <c r="D51" s="61">
        <v>3.5</v>
      </c>
      <c r="E51" s="56"/>
      <c r="F51" s="61">
        <v>3.7</v>
      </c>
      <c r="G51" s="56"/>
      <c r="H51" s="61">
        <v>3</v>
      </c>
      <c r="I51" s="56"/>
      <c r="J51" s="61">
        <v>3.4</v>
      </c>
      <c r="K51" s="56"/>
      <c r="L51" s="62">
        <f t="shared" si="4"/>
        <v>56.50000000000001</v>
      </c>
      <c r="M51" s="61">
        <f t="shared" si="5"/>
        <v>55.10000000000001</v>
      </c>
      <c r="N51" s="61">
        <f t="shared" si="6"/>
        <v>53.599999999999994</v>
      </c>
      <c r="O51" s="61">
        <f t="shared" si="7"/>
        <v>44.7</v>
      </c>
      <c r="P51" s="61">
        <f t="shared" si="8"/>
        <v>50.49999999999999</v>
      </c>
      <c r="Q51" s="28"/>
    </row>
    <row r="52" spans="1:17" s="22" customFormat="1" ht="13.5" customHeight="1">
      <c r="A52" s="47" t="s">
        <v>15</v>
      </c>
      <c r="B52" s="63">
        <v>3.1</v>
      </c>
      <c r="C52" s="66"/>
      <c r="D52" s="63">
        <v>3.3</v>
      </c>
      <c r="E52" s="66"/>
      <c r="F52" s="63">
        <v>3</v>
      </c>
      <c r="G52" s="66"/>
      <c r="H52" s="63">
        <v>2.7</v>
      </c>
      <c r="I52" s="66"/>
      <c r="J52" s="63">
        <v>3.2</v>
      </c>
      <c r="K52" s="66"/>
      <c r="L52" s="65">
        <f t="shared" si="4"/>
        <v>59.60000000000001</v>
      </c>
      <c r="M52" s="63">
        <f t="shared" si="5"/>
        <v>58.400000000000006</v>
      </c>
      <c r="N52" s="63">
        <f t="shared" si="6"/>
        <v>56.599999999999994</v>
      </c>
      <c r="O52" s="63">
        <f t="shared" si="7"/>
        <v>47.400000000000006</v>
      </c>
      <c r="P52" s="63">
        <f t="shared" si="8"/>
        <v>53.699999999999996</v>
      </c>
      <c r="Q52" s="28"/>
    </row>
    <row r="53" spans="1:17" s="22" customFormat="1" ht="13.5" customHeight="1">
      <c r="A53" s="51" t="s">
        <v>16</v>
      </c>
      <c r="B53" s="67">
        <v>3</v>
      </c>
      <c r="C53" s="68">
        <f>SUM(B49:B53)</f>
        <v>19</v>
      </c>
      <c r="D53" s="67">
        <v>2.6</v>
      </c>
      <c r="E53" s="68">
        <f>SUM(D49:D53)</f>
        <v>18.200000000000003</v>
      </c>
      <c r="F53" s="67">
        <v>3</v>
      </c>
      <c r="G53" s="68">
        <f>SUM(F49:F53)</f>
        <v>18.2</v>
      </c>
      <c r="H53" s="67">
        <v>2.4</v>
      </c>
      <c r="I53" s="68">
        <f>SUM(H49:H53)</f>
        <v>14.799999999999999</v>
      </c>
      <c r="J53" s="67">
        <v>2.7</v>
      </c>
      <c r="K53" s="68">
        <f>SUM(J49:J53)</f>
        <v>17.7</v>
      </c>
      <c r="L53" s="69">
        <f t="shared" si="4"/>
        <v>62.60000000000001</v>
      </c>
      <c r="M53" s="67">
        <f t="shared" si="5"/>
        <v>61.00000000000001</v>
      </c>
      <c r="N53" s="67">
        <f t="shared" si="6"/>
        <v>59.599999999999994</v>
      </c>
      <c r="O53" s="67">
        <f t="shared" si="7"/>
        <v>49.800000000000004</v>
      </c>
      <c r="P53" s="67">
        <f t="shared" si="8"/>
        <v>56.4</v>
      </c>
      <c r="Q53" s="28"/>
    </row>
    <row r="54" spans="1:17" s="22" customFormat="1" ht="13.5" customHeight="1">
      <c r="A54" s="47" t="s">
        <v>17</v>
      </c>
      <c r="B54" s="63">
        <v>2.7</v>
      </c>
      <c r="C54" s="66"/>
      <c r="D54" s="63">
        <v>2.6</v>
      </c>
      <c r="E54" s="66"/>
      <c r="F54" s="63">
        <v>2.5</v>
      </c>
      <c r="G54" s="66"/>
      <c r="H54" s="63">
        <v>2.2</v>
      </c>
      <c r="I54" s="66"/>
      <c r="J54" s="63">
        <v>2.5</v>
      </c>
      <c r="K54" s="66"/>
      <c r="L54" s="65">
        <f t="shared" si="4"/>
        <v>65.30000000000001</v>
      </c>
      <c r="M54" s="63">
        <f t="shared" si="5"/>
        <v>63.60000000000001</v>
      </c>
      <c r="N54" s="63">
        <f t="shared" si="6"/>
        <v>62.099999999999994</v>
      </c>
      <c r="O54" s="63">
        <f t="shared" si="7"/>
        <v>52.00000000000001</v>
      </c>
      <c r="P54" s="63">
        <f t="shared" si="8"/>
        <v>58.9</v>
      </c>
      <c r="Q54" s="28"/>
    </row>
    <row r="55" spans="1:17" s="22" customFormat="1" ht="13.5" customHeight="1">
      <c r="A55" s="38" t="s">
        <v>18</v>
      </c>
      <c r="B55" s="61">
        <v>2.3</v>
      </c>
      <c r="C55" s="56"/>
      <c r="D55" s="61">
        <v>2.3</v>
      </c>
      <c r="E55" s="56"/>
      <c r="F55" s="61">
        <v>2.3</v>
      </c>
      <c r="G55" s="56"/>
      <c r="H55" s="61">
        <v>2</v>
      </c>
      <c r="I55" s="56"/>
      <c r="J55" s="61">
        <v>2.2</v>
      </c>
      <c r="K55" s="56"/>
      <c r="L55" s="62">
        <f t="shared" si="4"/>
        <v>67.60000000000001</v>
      </c>
      <c r="M55" s="61">
        <f t="shared" si="5"/>
        <v>65.9</v>
      </c>
      <c r="N55" s="61">
        <f t="shared" si="6"/>
        <v>64.39999999999999</v>
      </c>
      <c r="O55" s="61">
        <f t="shared" si="7"/>
        <v>54.00000000000001</v>
      </c>
      <c r="P55" s="61">
        <f t="shared" si="8"/>
        <v>61.1</v>
      </c>
      <c r="Q55" s="28"/>
    </row>
    <row r="56" spans="1:17" s="22" customFormat="1" ht="13.5" customHeight="1">
      <c r="A56" s="47" t="s">
        <v>19</v>
      </c>
      <c r="B56" s="63">
        <v>2.1</v>
      </c>
      <c r="C56" s="66"/>
      <c r="D56" s="63">
        <v>2.1</v>
      </c>
      <c r="E56" s="66"/>
      <c r="F56" s="63">
        <v>2.1</v>
      </c>
      <c r="G56" s="66"/>
      <c r="H56" s="63">
        <v>1.8</v>
      </c>
      <c r="I56" s="66"/>
      <c r="J56" s="63">
        <v>2</v>
      </c>
      <c r="K56" s="66"/>
      <c r="L56" s="65">
        <f t="shared" si="4"/>
        <v>69.7</v>
      </c>
      <c r="M56" s="63">
        <f t="shared" si="5"/>
        <v>68</v>
      </c>
      <c r="N56" s="63">
        <f t="shared" si="6"/>
        <v>66.49999999999999</v>
      </c>
      <c r="O56" s="63">
        <f t="shared" si="7"/>
        <v>55.800000000000004</v>
      </c>
      <c r="P56" s="63">
        <f t="shared" si="8"/>
        <v>63.1</v>
      </c>
      <c r="Q56" s="28"/>
    </row>
    <row r="57" spans="1:17" s="22" customFormat="1" ht="13.5" customHeight="1">
      <c r="A57" s="38" t="s">
        <v>20</v>
      </c>
      <c r="B57" s="61">
        <v>2</v>
      </c>
      <c r="C57" s="56"/>
      <c r="D57" s="61">
        <v>1.8</v>
      </c>
      <c r="E57" s="56"/>
      <c r="F57" s="61">
        <v>2</v>
      </c>
      <c r="G57" s="56"/>
      <c r="H57" s="61">
        <v>1.9</v>
      </c>
      <c r="I57" s="56"/>
      <c r="J57" s="61">
        <v>1.8</v>
      </c>
      <c r="K57" s="56"/>
      <c r="L57" s="62">
        <f t="shared" si="4"/>
        <v>71.7</v>
      </c>
      <c r="M57" s="61">
        <f t="shared" si="5"/>
        <v>69.8</v>
      </c>
      <c r="N57" s="61">
        <f t="shared" si="6"/>
        <v>68.49999999999999</v>
      </c>
      <c r="O57" s="61">
        <f t="shared" si="7"/>
        <v>57.7</v>
      </c>
      <c r="P57" s="61">
        <f t="shared" si="8"/>
        <v>64.9</v>
      </c>
      <c r="Q57" s="28"/>
    </row>
    <row r="58" spans="1:17" s="22" customFormat="1" ht="13.5" customHeight="1">
      <c r="A58" s="41" t="s">
        <v>21</v>
      </c>
      <c r="B58" s="58">
        <v>1.8</v>
      </c>
      <c r="C58" s="70">
        <v>10.9</v>
      </c>
      <c r="D58" s="58">
        <v>2</v>
      </c>
      <c r="E58" s="70">
        <f>SUM(D54:D58)</f>
        <v>10.8</v>
      </c>
      <c r="F58" s="58">
        <v>1.7</v>
      </c>
      <c r="G58" s="70">
        <f>SUM(F54:F58)</f>
        <v>10.6</v>
      </c>
      <c r="H58" s="58">
        <v>1.6</v>
      </c>
      <c r="I58" s="70">
        <f>SUM(H54:H58)</f>
        <v>9.5</v>
      </c>
      <c r="J58" s="58">
        <v>1.7</v>
      </c>
      <c r="K58" s="70">
        <f>SUM(J54:J58)</f>
        <v>10.2</v>
      </c>
      <c r="L58" s="58">
        <f t="shared" si="4"/>
        <v>73.5</v>
      </c>
      <c r="M58" s="58">
        <f t="shared" si="5"/>
        <v>71.8</v>
      </c>
      <c r="N58" s="58">
        <f t="shared" si="6"/>
        <v>70.19999999999999</v>
      </c>
      <c r="O58" s="58">
        <f t="shared" si="7"/>
        <v>59.300000000000004</v>
      </c>
      <c r="P58" s="58">
        <f t="shared" si="8"/>
        <v>66.60000000000001</v>
      </c>
      <c r="Q58" s="28"/>
    </row>
    <row r="59" spans="1:17" s="22" customFormat="1" ht="13.5" customHeight="1">
      <c r="A59" s="38" t="s">
        <v>22</v>
      </c>
      <c r="B59" s="71">
        <v>1.7</v>
      </c>
      <c r="C59" s="56"/>
      <c r="D59" s="71">
        <v>1.5</v>
      </c>
      <c r="E59" s="56"/>
      <c r="F59" s="71">
        <v>1.7</v>
      </c>
      <c r="G59" s="56"/>
      <c r="H59" s="71">
        <v>1.2</v>
      </c>
      <c r="I59" s="56"/>
      <c r="J59" s="71">
        <v>1.7</v>
      </c>
      <c r="K59" s="56"/>
      <c r="L59" s="62">
        <f t="shared" si="4"/>
        <v>75.2</v>
      </c>
      <c r="M59" s="61">
        <f t="shared" si="5"/>
        <v>73.3</v>
      </c>
      <c r="N59" s="61">
        <f t="shared" si="6"/>
        <v>71.89999999999999</v>
      </c>
      <c r="O59" s="61">
        <f t="shared" si="7"/>
        <v>60.50000000000001</v>
      </c>
      <c r="P59" s="61">
        <f t="shared" si="8"/>
        <v>68.30000000000001</v>
      </c>
      <c r="Q59" s="28"/>
    </row>
    <row r="60" spans="1:17" s="22" customFormat="1" ht="13.5" customHeight="1">
      <c r="A60" s="47" t="s">
        <v>23</v>
      </c>
      <c r="B60" s="63">
        <v>1.6</v>
      </c>
      <c r="C60" s="66"/>
      <c r="D60" s="63">
        <v>1.6</v>
      </c>
      <c r="E60" s="66"/>
      <c r="F60" s="63">
        <v>1.5</v>
      </c>
      <c r="G60" s="66"/>
      <c r="H60" s="63">
        <v>1.2</v>
      </c>
      <c r="I60" s="66"/>
      <c r="J60" s="63">
        <v>1.6</v>
      </c>
      <c r="K60" s="66"/>
      <c r="L60" s="65">
        <f t="shared" si="4"/>
        <v>76.8</v>
      </c>
      <c r="M60" s="63">
        <f t="shared" si="5"/>
        <v>74.89999999999999</v>
      </c>
      <c r="N60" s="63">
        <f t="shared" si="6"/>
        <v>73.39999999999999</v>
      </c>
      <c r="O60" s="63">
        <f t="shared" si="7"/>
        <v>61.70000000000001</v>
      </c>
      <c r="P60" s="63">
        <f t="shared" si="8"/>
        <v>69.9</v>
      </c>
      <c r="Q60" s="28"/>
    </row>
    <row r="61" spans="1:17" s="22" customFormat="1" ht="13.5" customHeight="1">
      <c r="A61" s="38" t="s">
        <v>24</v>
      </c>
      <c r="B61" s="61">
        <v>1.4</v>
      </c>
      <c r="C61" s="56"/>
      <c r="D61" s="61">
        <v>1.3</v>
      </c>
      <c r="E61" s="56"/>
      <c r="F61" s="61">
        <v>1.3</v>
      </c>
      <c r="G61" s="56"/>
      <c r="H61" s="61">
        <v>1.4</v>
      </c>
      <c r="I61" s="56"/>
      <c r="J61" s="61">
        <v>1.2</v>
      </c>
      <c r="K61" s="56"/>
      <c r="L61" s="62">
        <f t="shared" si="4"/>
        <v>78.2</v>
      </c>
      <c r="M61" s="61">
        <f t="shared" si="5"/>
        <v>76.19999999999999</v>
      </c>
      <c r="N61" s="61">
        <f t="shared" si="6"/>
        <v>74.69999999999999</v>
      </c>
      <c r="O61" s="61">
        <f t="shared" si="7"/>
        <v>63.10000000000001</v>
      </c>
      <c r="P61" s="61">
        <f t="shared" si="8"/>
        <v>71.10000000000001</v>
      </c>
      <c r="Q61" s="28"/>
    </row>
    <row r="62" spans="1:17" s="22" customFormat="1" ht="13.5" customHeight="1">
      <c r="A62" s="47" t="s">
        <v>25</v>
      </c>
      <c r="B62" s="63">
        <v>1.3</v>
      </c>
      <c r="C62" s="66"/>
      <c r="D62" s="63">
        <v>1.3</v>
      </c>
      <c r="E62" s="66"/>
      <c r="F62" s="63">
        <v>1.3</v>
      </c>
      <c r="G62" s="66"/>
      <c r="H62" s="63">
        <v>1.3</v>
      </c>
      <c r="I62" s="66"/>
      <c r="J62" s="63">
        <v>1.2</v>
      </c>
      <c r="K62" s="66"/>
      <c r="L62" s="65">
        <f t="shared" si="4"/>
        <v>79.5</v>
      </c>
      <c r="M62" s="63">
        <f t="shared" si="5"/>
        <v>77.49999999999999</v>
      </c>
      <c r="N62" s="63">
        <f t="shared" si="6"/>
        <v>75.99999999999999</v>
      </c>
      <c r="O62" s="63">
        <f t="shared" si="7"/>
        <v>64.4</v>
      </c>
      <c r="P62" s="63">
        <f>SUM(P61+J62)</f>
        <v>72.30000000000001</v>
      </c>
      <c r="Q62" s="28"/>
    </row>
    <row r="63" spans="1:17" s="22" customFormat="1" ht="13.5" customHeight="1">
      <c r="A63" s="51" t="s">
        <v>26</v>
      </c>
      <c r="B63" s="67">
        <v>1.4</v>
      </c>
      <c r="C63" s="72">
        <f>SUM(B59:B63)</f>
        <v>7.399999999999999</v>
      </c>
      <c r="D63" s="67">
        <v>1.2</v>
      </c>
      <c r="E63" s="72">
        <f>SUM(D59:D63)</f>
        <v>6.9</v>
      </c>
      <c r="F63" s="67">
        <v>1.1</v>
      </c>
      <c r="G63" s="72">
        <f>SUM(F59:F63)</f>
        <v>6.9</v>
      </c>
      <c r="H63" s="67">
        <v>1.1</v>
      </c>
      <c r="I63" s="72">
        <f>SUM(H59:H63)</f>
        <v>6.199999999999999</v>
      </c>
      <c r="J63" s="67">
        <v>1.3</v>
      </c>
      <c r="K63" s="73">
        <f>SUM(J59:J63)</f>
        <v>7</v>
      </c>
      <c r="L63" s="62">
        <f t="shared" si="4"/>
        <v>80.9</v>
      </c>
      <c r="M63" s="67">
        <f t="shared" si="5"/>
        <v>78.69999999999999</v>
      </c>
      <c r="N63" s="67">
        <f t="shared" si="6"/>
        <v>77.09999999999998</v>
      </c>
      <c r="O63" s="67">
        <f t="shared" si="7"/>
        <v>65.5</v>
      </c>
      <c r="P63" s="74">
        <f>SUM(P62+J63)</f>
        <v>73.60000000000001</v>
      </c>
      <c r="Q63" s="28"/>
    </row>
    <row r="64" spans="1:17" s="22" customFormat="1" ht="13.5" customHeight="1">
      <c r="A64" s="41" t="s">
        <v>27</v>
      </c>
      <c r="B64" s="58">
        <v>19.1</v>
      </c>
      <c r="C64" s="60">
        <v>19.1</v>
      </c>
      <c r="D64" s="58">
        <v>21.3</v>
      </c>
      <c r="E64" s="60">
        <v>21.3</v>
      </c>
      <c r="F64" s="58">
        <v>22.9</v>
      </c>
      <c r="G64" s="60">
        <v>22.9</v>
      </c>
      <c r="H64" s="58">
        <v>34.5</v>
      </c>
      <c r="I64" s="60">
        <v>34.5</v>
      </c>
      <c r="J64" s="58">
        <v>26.4</v>
      </c>
      <c r="K64" s="60">
        <v>26.4</v>
      </c>
      <c r="L64" s="75">
        <f>SUM(L63+C64)</f>
        <v>100</v>
      </c>
      <c r="M64" s="58">
        <f>SUM(M63+E64)</f>
        <v>99.99999999999999</v>
      </c>
      <c r="N64" s="58">
        <f>SUM(N63+G64)</f>
        <v>99.99999999999997</v>
      </c>
      <c r="O64" s="58">
        <f>SUM(O63+I64)</f>
        <v>100</v>
      </c>
      <c r="P64" s="58">
        <f>SUM(P63+J64)</f>
        <v>100</v>
      </c>
      <c r="Q64" s="28"/>
    </row>
    <row r="65" spans="1:16" ht="12.75">
      <c r="A65" s="5"/>
      <c r="B65" s="5"/>
      <c r="C65" s="5"/>
      <c r="D65" s="6"/>
      <c r="E65" s="5"/>
      <c r="F65" s="6"/>
      <c r="G65" s="5"/>
      <c r="H65" s="5"/>
      <c r="I65" s="6"/>
      <c r="J65" s="5"/>
      <c r="K65" s="5"/>
      <c r="L65" s="5"/>
      <c r="M65" s="5"/>
      <c r="N65" s="5"/>
      <c r="P65" s="5"/>
    </row>
    <row r="66" spans="4:16" ht="9">
      <c r="D66" s="1"/>
      <c r="F66" s="1"/>
      <c r="I66" s="1"/>
      <c r="K66" s="3"/>
      <c r="P66" s="1"/>
    </row>
    <row r="67" spans="1:16" ht="15">
      <c r="A67" s="7"/>
      <c r="D67" s="1"/>
      <c r="F67" s="1"/>
      <c r="I67" s="1"/>
      <c r="K67" s="3"/>
      <c r="O67" s="16"/>
      <c r="P67" s="17"/>
    </row>
    <row r="68" spans="4:11" ht="9">
      <c r="D68" s="1"/>
      <c r="F68" s="1"/>
      <c r="I68" s="1"/>
      <c r="K68" s="3"/>
    </row>
    <row r="69" spans="4:11" ht="9">
      <c r="D69" s="1"/>
      <c r="I69" s="1"/>
      <c r="K69" s="3"/>
    </row>
    <row r="70" spans="9:11" ht="9">
      <c r="I70" s="1"/>
      <c r="K70" s="3"/>
    </row>
    <row r="71" spans="9:11" ht="9">
      <c r="I71" s="1"/>
      <c r="K71" s="3"/>
    </row>
  </sheetData>
  <mergeCells count="1">
    <mergeCell ref="A3:P3"/>
  </mergeCells>
  <printOptions horizontalCentered="1" verticalCentered="1"/>
  <pageMargins left="0.78740157480315" right="0.275590551181102" top="2" bottom="0.520472440945" header="0.25" footer="0.25"/>
  <pageSetup horizontalDpi="600" verticalDpi="600" orientation="portrait" scale="60" r:id="rId1"/>
  <headerFooter alignWithMargins="0">
    <oddFooter>&amp;C&amp;"Serifa Std 45 Light,Regular"&amp;10© 2005 The College Board.  All rights reserved.  College Board, Advanced Placement Program, AP, and the acorn logo are registered trademarks of the College Board.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Janice M. Askew</dc:creator>
  <cp:keywords/>
  <dc:description/>
  <cp:lastModifiedBy>nkrajewski</cp:lastModifiedBy>
  <cp:lastPrinted>2005-08-26T14:01:33Z</cp:lastPrinted>
  <dcterms:created xsi:type="dcterms:W3CDTF">1999-07-29T12:56:39Z</dcterms:created>
  <dcterms:modified xsi:type="dcterms:W3CDTF">2005-08-26T14:01:47Z</dcterms:modified>
  <cp:category/>
  <cp:version/>
  <cp:contentType/>
  <cp:contentStatus/>
</cp:coreProperties>
</file>