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'A'!$T$55:$IV$8186</definedName>
    <definedName name="HEADING">'A'!$L$3:$IV$8181</definedName>
  </definedNames>
  <calcPr fullCalcOnLoad="1"/>
</workbook>
</file>

<file path=xl/sharedStrings.xml><?xml version="1.0" encoding="utf-8"?>
<sst xmlns="http://schemas.openxmlformats.org/spreadsheetml/2006/main" count="73" uniqueCount="61">
  <si>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</si>
  <si>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</si>
  <si>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</si>
  <si>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</si>
  <si>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</si>
  <si>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</si>
  <si>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</si>
  <si>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</si>
  <si>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</si>
  <si>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</si>
  <si>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</si>
  <si>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</si>
  <si>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</si>
  <si>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</si>
  <si>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</si>
  <si>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</si>
  <si>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</si>
  <si>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</si>
  <si>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</si>
  <si>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</si>
  <si>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</si>
  <si>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</si>
  <si>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</si>
  <si>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*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</si>
  <si>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</si>
  <si>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</si>
  <si>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</si>
  <si>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</si>
  <si>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</si>
  <si>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</si>
  <si>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</si>
  <si>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</si>
  <si>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</si>
  <si>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</si>
  <si>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</si>
  <si>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</si>
  <si>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</si>
  <si>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</si>
  <si>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</si>
  <si>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</si>
  <si>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</si>
  <si>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</si>
  <si>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</si>
  <si>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</si>
  <si>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</si>
  <si>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</si>
  <si>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</si>
  <si>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**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</si>
  <si>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</si>
  <si>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</si>
  <si>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</si>
  <si>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</si>
  <si>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</si>
  <si>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</si>
  <si>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>2004-2005</t>
  </si>
  <si>
    <t>Not HS</t>
  </si>
  <si>
    <t>GRADE</t>
  </si>
  <si>
    <t>&lt;9TH</t>
  </si>
  <si>
    <t xml:space="preserve">  * The 2004 and 2005 program totals for these exams reflect the number of examinations taken by students who took either one or both exams for a single fee.</t>
  </si>
  <si>
    <t xml:space="preserve">    The 2005 totals for students who took both exams are:  Economics: Microeconomics and Macroeconomics (19,865); Government and Politics: Comparative</t>
  </si>
  <si>
    <t xml:space="preserve">    and United States (10,944); Latin: Vergil and Literature (48); and Physics C: Mechanics and Physics C: Electricity and Magnetism (10,776).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</si>
</sst>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16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u val="single"/>
      <sz val="5.25"/>
      <color indexed="12"/>
      <name val="Times New Roman"/>
      <family val="0"/>
    </font>
    <font>
      <u val="single"/>
      <sz val="5.25"/>
      <color indexed="36"/>
      <name val="Times New Roman"/>
      <family val="0"/>
    </font>
    <font>
      <b/>
      <sz val="16"/>
      <name val="Serifa Std 45 Light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2" fillId="0" borderId="0" xfId="0" applyFont="1" applyBorder="1" applyAlignment="1">
      <alignment/>
    </xf>
    <xf numFmtId="0" fontId="13" fillId="2" borderId="0" xfId="0" applyFont="1" applyFill="1" applyBorder="1" applyAlignment="1">
      <alignment horizontal="left"/>
    </xf>
    <xf numFmtId="3" fontId="13" fillId="2" borderId="0" xfId="0" applyNumberFormat="1" applyFont="1" applyFill="1" applyBorder="1" applyAlignment="1" applyProtection="1">
      <alignment/>
      <protection/>
    </xf>
    <xf numFmtId="3" fontId="13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0"/>
  <sheetViews>
    <sheetView showGridLines="0" tabSelected="1" zoomScale="75" zoomScaleNormal="75" workbookViewId="0" topLeftCell="A2">
      <selection activeCell="B8" sqref="B7:B8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9" width="15" style="0" customWidth="1"/>
    <col min="10" max="10" width="14.59765625" style="0" customWidth="1"/>
    <col min="11" max="11" width="17.3984375" style="0" customWidth="1"/>
    <col min="12" max="12" width="21" style="0" customWidth="1"/>
    <col min="13" max="13" width="20.59765625" style="0" customWidth="1"/>
    <col min="14" max="14" width="17.796875" style="0" bestFit="1" customWidth="1"/>
    <col min="15" max="15" width="19.3984375" style="0" customWidth="1"/>
    <col min="16" max="16" width="2.796875" style="0" customWidth="1"/>
  </cols>
  <sheetData>
    <row r="1" spans="2:16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1:16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3">
        <v>2004</v>
      </c>
      <c r="M6" s="13">
        <v>2005</v>
      </c>
      <c r="N6" s="13" t="s">
        <v>2</v>
      </c>
      <c r="O6" s="12"/>
      <c r="P6" s="11"/>
    </row>
    <row r="7" spans="1:16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57</v>
      </c>
      <c r="J7" s="12"/>
      <c r="K7" s="12"/>
      <c r="L7" s="13" t="s">
        <v>7</v>
      </c>
      <c r="M7" s="13" t="s">
        <v>7</v>
      </c>
      <c r="N7" s="13" t="s">
        <v>8</v>
      </c>
      <c r="O7" s="13" t="s">
        <v>9</v>
      </c>
      <c r="P7" s="11"/>
    </row>
    <row r="8" spans="1:16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55</v>
      </c>
      <c r="I8" s="16" t="s">
        <v>56</v>
      </c>
      <c r="J8" s="16" t="s">
        <v>12</v>
      </c>
      <c r="K8" s="16" t="s">
        <v>13</v>
      </c>
      <c r="L8" s="16" t="s">
        <v>14</v>
      </c>
      <c r="M8" s="16" t="s">
        <v>14</v>
      </c>
      <c r="N8" s="17" t="s">
        <v>54</v>
      </c>
      <c r="O8" s="16" t="s">
        <v>15</v>
      </c>
      <c r="P8" s="18"/>
    </row>
    <row r="9" spans="1:16" s="23" customFormat="1" ht="15" customHeight="1">
      <c r="A9" s="15"/>
      <c r="B9" s="19" t="s">
        <v>16</v>
      </c>
      <c r="C9" s="20">
        <v>1230</v>
      </c>
      <c r="D9" s="20">
        <v>36</v>
      </c>
      <c r="E9" s="20">
        <v>1551</v>
      </c>
      <c r="F9" s="20">
        <v>5049</v>
      </c>
      <c r="G9" s="20">
        <v>9411</v>
      </c>
      <c r="H9" s="21">
        <v>735</v>
      </c>
      <c r="I9" s="20">
        <v>3</v>
      </c>
      <c r="J9" s="20">
        <v>5448</v>
      </c>
      <c r="K9" s="20">
        <v>11337</v>
      </c>
      <c r="L9" s="20">
        <v>13753</v>
      </c>
      <c r="M9" s="20">
        <v>16785</v>
      </c>
      <c r="N9" s="20">
        <f aca="true" t="shared" si="0" ref="N9:N40">((M9-L9)/L9)*100</f>
        <v>22.04609903293827</v>
      </c>
      <c r="O9" s="20">
        <v>1083</v>
      </c>
      <c r="P9" s="22"/>
    </row>
    <row r="10" spans="1:16" s="14" customFormat="1" ht="15" customHeight="1">
      <c r="A10" s="15"/>
      <c r="B10" s="19" t="s">
        <v>17</v>
      </c>
      <c r="C10" s="20">
        <v>7727</v>
      </c>
      <c r="D10" s="20">
        <v>1052</v>
      </c>
      <c r="E10" s="20">
        <v>10379</v>
      </c>
      <c r="F10" s="20">
        <v>44896</v>
      </c>
      <c r="G10" s="20">
        <v>61070</v>
      </c>
      <c r="H10" s="21">
        <v>4038</v>
      </c>
      <c r="I10" s="20">
        <v>11</v>
      </c>
      <c r="J10" s="20">
        <v>50132</v>
      </c>
      <c r="K10" s="20">
        <v>71314</v>
      </c>
      <c r="L10" s="20">
        <v>111104</v>
      </c>
      <c r="M10" s="20">
        <v>121446</v>
      </c>
      <c r="N10" s="20">
        <f t="shared" si="0"/>
        <v>9.308395737327189</v>
      </c>
      <c r="O10" s="20">
        <v>2283</v>
      </c>
      <c r="P10" s="22"/>
    </row>
    <row r="11" spans="1:16" s="23" customFormat="1" ht="15" customHeight="1">
      <c r="A11" s="15"/>
      <c r="B11" s="24" t="s">
        <v>18</v>
      </c>
      <c r="C11" s="20">
        <v>11183</v>
      </c>
      <c r="D11" s="20">
        <v>155</v>
      </c>
      <c r="E11" s="20">
        <v>2198</v>
      </c>
      <c r="F11" s="20">
        <v>31471</v>
      </c>
      <c r="G11" s="20">
        <v>146410</v>
      </c>
      <c r="H11" s="21">
        <v>5739</v>
      </c>
      <c r="I11" s="20">
        <v>19</v>
      </c>
      <c r="J11" s="20">
        <v>97139</v>
      </c>
      <c r="K11" s="20">
        <v>88853</v>
      </c>
      <c r="L11" s="20">
        <v>175094</v>
      </c>
      <c r="M11" s="20">
        <v>185992</v>
      </c>
      <c r="N11" s="20">
        <f t="shared" si="0"/>
        <v>6.224085348441409</v>
      </c>
      <c r="O11" s="20">
        <v>2630</v>
      </c>
      <c r="P11" s="22"/>
    </row>
    <row r="12" spans="1:16" s="14" customFormat="1" ht="15" customHeight="1">
      <c r="A12" s="15"/>
      <c r="B12" s="24" t="s">
        <v>19</v>
      </c>
      <c r="C12" s="20">
        <v>4191</v>
      </c>
      <c r="D12" s="20">
        <v>101</v>
      </c>
      <c r="E12" s="20">
        <v>1021</v>
      </c>
      <c r="F12" s="20">
        <v>11332</v>
      </c>
      <c r="G12" s="20">
        <v>40598</v>
      </c>
      <c r="H12" s="21">
        <v>1349</v>
      </c>
      <c r="I12" s="20">
        <v>14</v>
      </c>
      <c r="J12" s="20">
        <v>32310</v>
      </c>
      <c r="K12" s="20">
        <v>22105</v>
      </c>
      <c r="L12" s="20">
        <v>50134</v>
      </c>
      <c r="M12" s="20">
        <v>54415</v>
      </c>
      <c r="N12" s="20">
        <f t="shared" si="0"/>
        <v>8.539115171340807</v>
      </c>
      <c r="O12" s="20">
        <v>1409</v>
      </c>
      <c r="P12" s="22"/>
    </row>
    <row r="13" spans="1:16" s="14" customFormat="1" ht="15" customHeight="1">
      <c r="A13" s="15"/>
      <c r="B13" s="19" t="s">
        <v>20</v>
      </c>
      <c r="C13" s="20">
        <v>6150</v>
      </c>
      <c r="D13" s="20">
        <v>49</v>
      </c>
      <c r="E13" s="20">
        <v>4613</v>
      </c>
      <c r="F13" s="20">
        <v>40334</v>
      </c>
      <c r="G13" s="20">
        <v>31145</v>
      </c>
      <c r="H13" s="21">
        <v>2308</v>
      </c>
      <c r="I13" s="20">
        <v>4</v>
      </c>
      <c r="J13" s="20">
        <v>42006</v>
      </c>
      <c r="K13" s="20">
        <v>36447</v>
      </c>
      <c r="L13" s="20">
        <v>71070</v>
      </c>
      <c r="M13" s="20">
        <v>78453</v>
      </c>
      <c r="N13" s="20">
        <f t="shared" si="0"/>
        <v>10.388349514563107</v>
      </c>
      <c r="O13" s="20">
        <v>1907</v>
      </c>
      <c r="P13" s="22"/>
    </row>
    <row r="14" spans="1:16" s="14" customFormat="1" ht="15" customHeight="1">
      <c r="A14" s="15"/>
      <c r="B14" s="19" t="s">
        <v>21</v>
      </c>
      <c r="C14" s="20">
        <v>2138</v>
      </c>
      <c r="D14" s="20">
        <v>120</v>
      </c>
      <c r="E14" s="20">
        <v>2029</v>
      </c>
      <c r="F14" s="20">
        <v>5476</v>
      </c>
      <c r="G14" s="20">
        <v>5896</v>
      </c>
      <c r="H14" s="21">
        <v>396</v>
      </c>
      <c r="I14" s="20">
        <v>7</v>
      </c>
      <c r="J14" s="20">
        <v>11618</v>
      </c>
      <c r="K14" s="20">
        <v>2306</v>
      </c>
      <c r="L14" s="20">
        <v>14337</v>
      </c>
      <c r="M14" s="20">
        <v>13924</v>
      </c>
      <c r="N14" s="20">
        <f t="shared" si="0"/>
        <v>-2.880658436213992</v>
      </c>
      <c r="O14" s="20">
        <v>968</v>
      </c>
      <c r="P14" s="22"/>
    </row>
    <row r="15" spans="1:16" s="23" customFormat="1" ht="15" customHeight="1">
      <c r="A15" s="15"/>
      <c r="B15" s="19" t="s">
        <v>22</v>
      </c>
      <c r="C15" s="20">
        <v>1137</v>
      </c>
      <c r="D15" s="20">
        <v>25</v>
      </c>
      <c r="E15" s="20">
        <v>565</v>
      </c>
      <c r="F15" s="20">
        <v>2003</v>
      </c>
      <c r="G15" s="20">
        <v>2368</v>
      </c>
      <c r="H15" s="21">
        <v>133</v>
      </c>
      <c r="I15" s="20">
        <v>3</v>
      </c>
      <c r="J15" s="20">
        <v>4582</v>
      </c>
      <c r="K15" s="20">
        <v>515</v>
      </c>
      <c r="L15" s="20">
        <v>6077</v>
      </c>
      <c r="M15" s="20">
        <v>5097</v>
      </c>
      <c r="N15" s="20">
        <f t="shared" si="0"/>
        <v>-16.12637814711206</v>
      </c>
      <c r="O15" s="20">
        <v>466</v>
      </c>
      <c r="P15" s="22"/>
    </row>
    <row r="16" spans="1:16" s="14" customFormat="1" ht="15" customHeight="1">
      <c r="A16" s="15" t="s">
        <v>23</v>
      </c>
      <c r="B16" s="19" t="s">
        <v>25</v>
      </c>
      <c r="C16" s="20">
        <v>2539</v>
      </c>
      <c r="D16" s="20">
        <v>37</v>
      </c>
      <c r="E16" s="20">
        <v>634</v>
      </c>
      <c r="F16" s="20">
        <v>4662</v>
      </c>
      <c r="G16" s="20">
        <v>41014</v>
      </c>
      <c r="H16" s="21">
        <v>1970</v>
      </c>
      <c r="I16" s="20">
        <v>2</v>
      </c>
      <c r="J16" s="20">
        <v>26444</v>
      </c>
      <c r="K16" s="20">
        <v>21875</v>
      </c>
      <c r="L16" s="20">
        <v>41265</v>
      </c>
      <c r="M16" s="20">
        <v>48319</v>
      </c>
      <c r="N16" s="20">
        <f t="shared" si="0"/>
        <v>17.0943899188174</v>
      </c>
      <c r="O16" s="20">
        <v>1571</v>
      </c>
      <c r="P16" s="22"/>
    </row>
    <row r="17" spans="1:16" s="23" customFormat="1" ht="15" customHeight="1">
      <c r="A17" s="15" t="s">
        <v>23</v>
      </c>
      <c r="B17" s="19" t="s">
        <v>24</v>
      </c>
      <c r="C17" s="20">
        <v>2169</v>
      </c>
      <c r="D17" s="20">
        <v>85</v>
      </c>
      <c r="E17" s="20">
        <v>730</v>
      </c>
      <c r="F17" s="20">
        <v>4245</v>
      </c>
      <c r="G17" s="20">
        <v>26018</v>
      </c>
      <c r="H17" s="21">
        <v>1278</v>
      </c>
      <c r="I17" s="20">
        <v>3</v>
      </c>
      <c r="J17" s="20">
        <v>18695</v>
      </c>
      <c r="K17" s="20">
        <v>13664</v>
      </c>
      <c r="L17" s="20">
        <v>27674</v>
      </c>
      <c r="M17" s="20">
        <v>32359</v>
      </c>
      <c r="N17" s="20">
        <f t="shared" si="0"/>
        <v>16.929247669292476</v>
      </c>
      <c r="O17" s="20">
        <v>1409</v>
      </c>
      <c r="P17" s="22"/>
    </row>
    <row r="18" spans="1:16" s="14" customFormat="1" ht="15" customHeight="1">
      <c r="A18" s="15"/>
      <c r="B18" s="19" t="s">
        <v>26</v>
      </c>
      <c r="C18" s="20">
        <v>7624</v>
      </c>
      <c r="D18" s="20">
        <v>50</v>
      </c>
      <c r="E18" s="20">
        <v>3060</v>
      </c>
      <c r="F18" s="20">
        <v>180700</v>
      </c>
      <c r="G18" s="20">
        <v>39846</v>
      </c>
      <c r="H18" s="21">
        <v>7042</v>
      </c>
      <c r="I18" s="20">
        <v>11</v>
      </c>
      <c r="J18" s="20">
        <v>85319</v>
      </c>
      <c r="K18" s="20">
        <v>145390</v>
      </c>
      <c r="L18" s="20">
        <v>198514</v>
      </c>
      <c r="M18" s="20">
        <v>230709</v>
      </c>
      <c r="N18" s="20">
        <f t="shared" si="0"/>
        <v>16.21799973805374</v>
      </c>
      <c r="O18" s="20">
        <v>2585</v>
      </c>
      <c r="P18" s="22"/>
    </row>
    <row r="19" spans="1:16" s="23" customFormat="1" ht="15" customHeight="1">
      <c r="A19" s="15"/>
      <c r="B19" s="19" t="s">
        <v>27</v>
      </c>
      <c r="C19" s="20">
        <v>11483</v>
      </c>
      <c r="D19" s="20">
        <v>29</v>
      </c>
      <c r="E19" s="20">
        <v>441</v>
      </c>
      <c r="F19" s="20">
        <v>17898</v>
      </c>
      <c r="G19" s="20">
        <v>233724</v>
      </c>
      <c r="H19" s="21">
        <v>8863</v>
      </c>
      <c r="I19" s="20">
        <v>3</v>
      </c>
      <c r="J19" s="20">
        <v>94818</v>
      </c>
      <c r="K19" s="20">
        <v>166140</v>
      </c>
      <c r="L19" s="20">
        <v>239493</v>
      </c>
      <c r="M19" s="20">
        <v>260958</v>
      </c>
      <c r="N19" s="20">
        <f t="shared" si="0"/>
        <v>8.962683669251295</v>
      </c>
      <c r="O19" s="20">
        <v>2978</v>
      </c>
      <c r="P19" s="22"/>
    </row>
    <row r="20" spans="1:16" s="14" customFormat="1" ht="15" customHeight="1">
      <c r="A20" s="15"/>
      <c r="B20" s="19" t="s">
        <v>28</v>
      </c>
      <c r="C20" s="20">
        <v>1920</v>
      </c>
      <c r="D20" s="20">
        <v>342</v>
      </c>
      <c r="E20" s="20">
        <v>1358</v>
      </c>
      <c r="F20" s="20">
        <v>12843</v>
      </c>
      <c r="G20" s="20">
        <v>22041</v>
      </c>
      <c r="H20" s="21">
        <v>1518</v>
      </c>
      <c r="I20" s="20">
        <v>2</v>
      </c>
      <c r="J20" s="20">
        <v>16796</v>
      </c>
      <c r="K20" s="20">
        <v>21308</v>
      </c>
      <c r="L20" s="20">
        <v>32635</v>
      </c>
      <c r="M20" s="20">
        <v>38104</v>
      </c>
      <c r="N20" s="20">
        <f t="shared" si="0"/>
        <v>16.75808181400337</v>
      </c>
      <c r="O20" s="20">
        <v>1497</v>
      </c>
      <c r="P20" s="22"/>
    </row>
    <row r="21" spans="1:16" s="23" customFormat="1" ht="15" customHeight="1">
      <c r="A21" s="15"/>
      <c r="B21" s="19" t="s">
        <v>53</v>
      </c>
      <c r="C21" s="20">
        <v>4011</v>
      </c>
      <c r="D21" s="20">
        <v>303</v>
      </c>
      <c r="E21" s="20">
        <v>42701</v>
      </c>
      <c r="F21" s="20">
        <v>13338</v>
      </c>
      <c r="G21" s="20">
        <v>26408</v>
      </c>
      <c r="H21" s="21">
        <v>2674</v>
      </c>
      <c r="I21" s="20">
        <v>3</v>
      </c>
      <c r="J21" s="20">
        <v>39907</v>
      </c>
      <c r="K21" s="20">
        <v>45520</v>
      </c>
      <c r="L21" s="20">
        <v>79169</v>
      </c>
      <c r="M21" s="20">
        <v>85427</v>
      </c>
      <c r="N21" s="20">
        <f t="shared" si="0"/>
        <v>7.904609127309932</v>
      </c>
      <c r="O21" s="20">
        <v>1800</v>
      </c>
      <c r="P21" s="22"/>
    </row>
    <row r="22" spans="1:16" s="23" customFormat="1" ht="15" customHeight="1">
      <c r="A22" s="15"/>
      <c r="B22" s="19" t="s">
        <v>29</v>
      </c>
      <c r="C22" s="20">
        <v>3363</v>
      </c>
      <c r="D22" s="20">
        <v>192</v>
      </c>
      <c r="E22" s="20">
        <v>960</v>
      </c>
      <c r="F22" s="20">
        <v>5520</v>
      </c>
      <c r="G22" s="20">
        <v>12792</v>
      </c>
      <c r="H22" s="21">
        <v>669</v>
      </c>
      <c r="I22" s="20">
        <v>106</v>
      </c>
      <c r="J22" s="20">
        <v>6128</v>
      </c>
      <c r="K22" s="20">
        <v>14111</v>
      </c>
      <c r="L22" s="20">
        <v>19016</v>
      </c>
      <c r="M22" s="20">
        <v>20239</v>
      </c>
      <c r="N22" s="20">
        <f t="shared" si="0"/>
        <v>6.431426167437946</v>
      </c>
      <c r="O22" s="20">
        <v>1172</v>
      </c>
      <c r="P22" s="22"/>
    </row>
    <row r="23" spans="1:16" s="14" customFormat="1" ht="15" customHeight="1">
      <c r="A23" s="15"/>
      <c r="B23" s="19" t="s">
        <v>30</v>
      </c>
      <c r="C23" s="20">
        <v>441</v>
      </c>
      <c r="D23" s="20">
        <v>8</v>
      </c>
      <c r="E23" s="20">
        <v>92</v>
      </c>
      <c r="F23" s="20">
        <v>462</v>
      </c>
      <c r="G23" s="20">
        <v>1209</v>
      </c>
      <c r="H23" s="21">
        <v>64</v>
      </c>
      <c r="I23" s="20">
        <v>0</v>
      </c>
      <c r="J23" s="20">
        <v>516</v>
      </c>
      <c r="K23" s="20">
        <v>1319</v>
      </c>
      <c r="L23" s="20">
        <v>1821</v>
      </c>
      <c r="M23" s="20">
        <v>1835</v>
      </c>
      <c r="N23" s="20">
        <f t="shared" si="0"/>
        <v>0.7688083470620538</v>
      </c>
      <c r="O23" s="20">
        <v>296</v>
      </c>
      <c r="P23" s="22"/>
    </row>
    <row r="24" spans="1:16" s="23" customFormat="1" ht="15" customHeight="1">
      <c r="A24" s="15"/>
      <c r="B24" s="19" t="s">
        <v>31</v>
      </c>
      <c r="C24" s="20">
        <v>1222</v>
      </c>
      <c r="D24" s="20">
        <v>59</v>
      </c>
      <c r="E24" s="20">
        <v>284</v>
      </c>
      <c r="F24" s="20">
        <v>1038</v>
      </c>
      <c r="G24" s="20">
        <v>3037</v>
      </c>
      <c r="H24" s="21">
        <v>172</v>
      </c>
      <c r="I24" s="20">
        <v>31</v>
      </c>
      <c r="J24" s="20">
        <v>2335</v>
      </c>
      <c r="K24" s="20">
        <v>2286</v>
      </c>
      <c r="L24" s="20">
        <v>4500</v>
      </c>
      <c r="M24" s="20">
        <v>4621</v>
      </c>
      <c r="N24" s="20">
        <f t="shared" si="0"/>
        <v>2.688888888888889</v>
      </c>
      <c r="O24" s="20">
        <v>760</v>
      </c>
      <c r="P24" s="22"/>
    </row>
    <row r="25" spans="1:16" s="14" customFormat="1" ht="15" customHeight="1">
      <c r="A25" s="15" t="s">
        <v>23</v>
      </c>
      <c r="B25" s="19" t="s">
        <v>49</v>
      </c>
      <c r="C25" s="20">
        <v>1255</v>
      </c>
      <c r="D25" s="20">
        <v>6</v>
      </c>
      <c r="E25" s="20">
        <v>993</v>
      </c>
      <c r="F25" s="20">
        <v>2228</v>
      </c>
      <c r="G25" s="20">
        <v>10689</v>
      </c>
      <c r="H25" s="21">
        <v>531</v>
      </c>
      <c r="I25" s="20">
        <v>0</v>
      </c>
      <c r="J25" s="20">
        <v>7561</v>
      </c>
      <c r="K25" s="20">
        <v>6886</v>
      </c>
      <c r="L25" s="20">
        <v>12980</v>
      </c>
      <c r="M25" s="20">
        <v>14447</v>
      </c>
      <c r="N25" s="20">
        <f t="shared" si="0"/>
        <v>11.302003081664099</v>
      </c>
      <c r="O25" s="20">
        <v>1080</v>
      </c>
      <c r="P25" s="22"/>
    </row>
    <row r="26" spans="1:16" s="23" customFormat="1" ht="15" customHeight="1">
      <c r="A26" s="15" t="s">
        <v>23</v>
      </c>
      <c r="B26" s="19" t="s">
        <v>50</v>
      </c>
      <c r="C26" s="20">
        <v>5569</v>
      </c>
      <c r="D26" s="20">
        <v>460</v>
      </c>
      <c r="E26" s="20">
        <v>6421</v>
      </c>
      <c r="F26" s="20">
        <v>12695</v>
      </c>
      <c r="G26" s="20">
        <v>104972</v>
      </c>
      <c r="H26" s="21">
        <v>4767</v>
      </c>
      <c r="I26" s="20">
        <v>8</v>
      </c>
      <c r="J26" s="20">
        <v>60739</v>
      </c>
      <c r="K26" s="20">
        <v>68584</v>
      </c>
      <c r="L26" s="20">
        <v>112894</v>
      </c>
      <c r="M26" s="20">
        <v>129323</v>
      </c>
      <c r="N26" s="20">
        <f t="shared" si="0"/>
        <v>14.552589154428047</v>
      </c>
      <c r="O26" s="20">
        <v>2333</v>
      </c>
      <c r="P26" s="22"/>
    </row>
    <row r="27" spans="1:16" s="14" customFormat="1" ht="15" customHeight="1">
      <c r="A27" s="15"/>
      <c r="B27" s="19" t="s">
        <v>43</v>
      </c>
      <c r="C27" s="20">
        <v>702</v>
      </c>
      <c r="D27" s="20">
        <v>4247</v>
      </c>
      <c r="E27" s="20">
        <v>3009</v>
      </c>
      <c r="F27" s="20">
        <v>2249</v>
      </c>
      <c r="G27" s="20">
        <v>4148</v>
      </c>
      <c r="H27" s="21">
        <v>483</v>
      </c>
      <c r="I27" s="20">
        <v>3</v>
      </c>
      <c r="J27" s="20">
        <v>6544</v>
      </c>
      <c r="K27" s="20">
        <v>7595</v>
      </c>
      <c r="L27" s="20">
        <v>10471</v>
      </c>
      <c r="M27" s="20">
        <v>14139</v>
      </c>
      <c r="N27" s="20">
        <f t="shared" si="0"/>
        <v>35.03008308662019</v>
      </c>
      <c r="O27" s="20">
        <v>871</v>
      </c>
      <c r="P27" s="22"/>
    </row>
    <row r="28" spans="1:16" s="23" customFormat="1" ht="15" customHeight="1">
      <c r="A28" s="15" t="s">
        <v>23</v>
      </c>
      <c r="B28" s="19" t="s">
        <v>48</v>
      </c>
      <c r="C28" s="20">
        <v>535</v>
      </c>
      <c r="D28" s="20">
        <v>7</v>
      </c>
      <c r="E28" s="20">
        <v>176</v>
      </c>
      <c r="F28" s="20">
        <v>1486</v>
      </c>
      <c r="G28" s="20">
        <v>1751</v>
      </c>
      <c r="H28" s="21">
        <v>110</v>
      </c>
      <c r="I28" s="20">
        <v>0</v>
      </c>
      <c r="J28" s="20">
        <v>1733</v>
      </c>
      <c r="K28" s="20">
        <v>1797</v>
      </c>
      <c r="L28" s="20">
        <v>3132</v>
      </c>
      <c r="M28" s="20">
        <v>3530</v>
      </c>
      <c r="N28" s="20">
        <f t="shared" si="0"/>
        <v>12.707535121328226</v>
      </c>
      <c r="O28" s="20">
        <v>399</v>
      </c>
      <c r="P28" s="22"/>
    </row>
    <row r="29" spans="1:16" s="23" customFormat="1" ht="15" customHeight="1">
      <c r="A29" s="15" t="s">
        <v>23</v>
      </c>
      <c r="B29" s="19" t="s">
        <v>32</v>
      </c>
      <c r="C29" s="20">
        <v>653</v>
      </c>
      <c r="D29" s="20">
        <v>18</v>
      </c>
      <c r="E29" s="20">
        <v>340</v>
      </c>
      <c r="F29" s="20">
        <v>1785</v>
      </c>
      <c r="G29" s="20">
        <v>2063</v>
      </c>
      <c r="H29" s="21">
        <v>156</v>
      </c>
      <c r="I29" s="20">
        <v>0</v>
      </c>
      <c r="J29" s="20">
        <v>2238</v>
      </c>
      <c r="K29" s="20">
        <v>2124</v>
      </c>
      <c r="L29" s="20">
        <v>4061</v>
      </c>
      <c r="M29" s="20">
        <v>4362</v>
      </c>
      <c r="N29" s="20">
        <f t="shared" si="0"/>
        <v>7.411967495690716</v>
      </c>
      <c r="O29" s="20">
        <v>466</v>
      </c>
      <c r="P29" s="22"/>
    </row>
    <row r="30" spans="1:16" s="14" customFormat="1" ht="15" customHeight="1">
      <c r="A30" s="15"/>
      <c r="B30" s="19" t="s">
        <v>33</v>
      </c>
      <c r="C30" s="20">
        <v>1901</v>
      </c>
      <c r="D30" s="20">
        <v>74</v>
      </c>
      <c r="E30" s="20">
        <v>804</v>
      </c>
      <c r="F30" s="20">
        <v>3096</v>
      </c>
      <c r="G30" s="20">
        <v>5571</v>
      </c>
      <c r="H30" s="21">
        <v>334</v>
      </c>
      <c r="I30" s="20">
        <v>8</v>
      </c>
      <c r="J30" s="20">
        <v>5410</v>
      </c>
      <c r="K30" s="20">
        <v>4477</v>
      </c>
      <c r="L30" s="20">
        <v>9077</v>
      </c>
      <c r="M30" s="20">
        <v>9887</v>
      </c>
      <c r="N30" s="20">
        <f t="shared" si="0"/>
        <v>8.92365318937975</v>
      </c>
      <c r="O30" s="20">
        <v>973</v>
      </c>
      <c r="P30" s="22"/>
    </row>
    <row r="31" spans="1:16" s="23" customFormat="1" ht="15" customHeight="1">
      <c r="A31" s="15"/>
      <c r="B31" s="19" t="s">
        <v>34</v>
      </c>
      <c r="C31" s="20">
        <v>3840</v>
      </c>
      <c r="D31" s="20">
        <v>69</v>
      </c>
      <c r="E31" s="20">
        <v>980</v>
      </c>
      <c r="F31" s="20">
        <v>16798</v>
      </c>
      <c r="G31" s="20">
        <v>27614</v>
      </c>
      <c r="H31" s="21">
        <v>1485</v>
      </c>
      <c r="I31" s="20">
        <v>25</v>
      </c>
      <c r="J31" s="20">
        <v>30383</v>
      </c>
      <c r="K31" s="20">
        <v>16588</v>
      </c>
      <c r="L31" s="20">
        <v>43295</v>
      </c>
      <c r="M31" s="20">
        <v>46971</v>
      </c>
      <c r="N31" s="20">
        <f t="shared" si="0"/>
        <v>8.49058782769373</v>
      </c>
      <c r="O31" s="20">
        <v>1601</v>
      </c>
      <c r="P31" s="22"/>
    </row>
    <row r="32" spans="1:16" s="14" customFormat="1" ht="15" customHeight="1">
      <c r="A32" s="15" t="s">
        <v>23</v>
      </c>
      <c r="B32" s="19" t="s">
        <v>36</v>
      </c>
      <c r="C32" s="20">
        <v>1478</v>
      </c>
      <c r="D32" s="20">
        <v>7</v>
      </c>
      <c r="E32" s="20">
        <v>91</v>
      </c>
      <c r="F32" s="20">
        <v>1198</v>
      </c>
      <c r="G32" s="20">
        <v>9507</v>
      </c>
      <c r="H32" s="21">
        <v>374</v>
      </c>
      <c r="I32" s="20">
        <v>0</v>
      </c>
      <c r="J32" s="20">
        <v>8581</v>
      </c>
      <c r="K32" s="20">
        <v>2596</v>
      </c>
      <c r="L32" s="20">
        <v>10772</v>
      </c>
      <c r="M32" s="20">
        <v>11177</v>
      </c>
      <c r="N32" s="20">
        <f t="shared" si="0"/>
        <v>3.759747493501671</v>
      </c>
      <c r="O32" s="20">
        <v>665</v>
      </c>
      <c r="P32" s="22"/>
    </row>
    <row r="33" spans="1:16" s="23" customFormat="1" ht="15" customHeight="1">
      <c r="A33" s="15" t="s">
        <v>23</v>
      </c>
      <c r="B33" s="19" t="s">
        <v>35</v>
      </c>
      <c r="C33" s="20">
        <v>2510</v>
      </c>
      <c r="D33" s="20">
        <v>11</v>
      </c>
      <c r="E33" s="20">
        <v>172</v>
      </c>
      <c r="F33" s="20">
        <v>3050</v>
      </c>
      <c r="G33" s="20">
        <v>19459</v>
      </c>
      <c r="H33" s="21">
        <v>812</v>
      </c>
      <c r="I33" s="20">
        <v>1</v>
      </c>
      <c r="J33" s="20">
        <v>17222</v>
      </c>
      <c r="K33" s="20">
        <v>6283</v>
      </c>
      <c r="L33" s="20">
        <v>21903</v>
      </c>
      <c r="M33" s="20">
        <v>23505</v>
      </c>
      <c r="N33" s="20">
        <f t="shared" si="0"/>
        <v>7.314066566223805</v>
      </c>
      <c r="O33" s="20">
        <v>1022</v>
      </c>
      <c r="P33" s="22"/>
    </row>
    <row r="34" spans="1:16" s="14" customFormat="1" ht="15" customHeight="1">
      <c r="A34" s="15"/>
      <c r="B34" s="19" t="s">
        <v>37</v>
      </c>
      <c r="C34" s="20">
        <v>3511</v>
      </c>
      <c r="D34" s="20">
        <v>68</v>
      </c>
      <c r="E34" s="20">
        <v>2335</v>
      </c>
      <c r="F34" s="20">
        <v>26596</v>
      </c>
      <c r="G34" s="20">
        <v>54971</v>
      </c>
      <c r="H34" s="21">
        <v>3234</v>
      </c>
      <c r="I34" s="20">
        <v>3</v>
      </c>
      <c r="J34" s="20">
        <v>30483</v>
      </c>
      <c r="K34" s="20">
        <v>56724</v>
      </c>
      <c r="L34" s="20">
        <v>72287</v>
      </c>
      <c r="M34" s="20">
        <v>87207</v>
      </c>
      <c r="N34" s="20">
        <f t="shared" si="0"/>
        <v>20.63994909181457</v>
      </c>
      <c r="O34" s="20">
        <v>2162</v>
      </c>
      <c r="P34" s="22"/>
    </row>
    <row r="35" spans="1:16" s="23" customFormat="1" ht="15" customHeight="1">
      <c r="A35" s="15"/>
      <c r="B35" s="19" t="s">
        <v>38</v>
      </c>
      <c r="C35" s="20">
        <v>6193</v>
      </c>
      <c r="D35" s="20">
        <v>2115</v>
      </c>
      <c r="E35" s="20">
        <v>11148</v>
      </c>
      <c r="F35" s="20">
        <v>34175</v>
      </c>
      <c r="G35" s="20">
        <v>44599</v>
      </c>
      <c r="H35" s="21">
        <v>4543</v>
      </c>
      <c r="I35" s="20">
        <v>1665</v>
      </c>
      <c r="J35" s="20">
        <v>34681</v>
      </c>
      <c r="K35" s="20">
        <v>63564</v>
      </c>
      <c r="L35" s="20">
        <v>90828</v>
      </c>
      <c r="M35" s="20">
        <v>98245</v>
      </c>
      <c r="N35" s="20">
        <f t="shared" si="0"/>
        <v>8.16598405777954</v>
      </c>
      <c r="O35" s="21">
        <v>2062</v>
      </c>
      <c r="P35" s="22"/>
    </row>
    <row r="36" spans="1:16" s="14" customFormat="1" ht="15" customHeight="1">
      <c r="A36" s="15"/>
      <c r="B36" s="19" t="s">
        <v>39</v>
      </c>
      <c r="C36" s="21">
        <v>1316</v>
      </c>
      <c r="D36" s="21">
        <v>79</v>
      </c>
      <c r="E36" s="21">
        <v>879</v>
      </c>
      <c r="F36" s="21">
        <v>4115</v>
      </c>
      <c r="G36" s="21">
        <v>7790</v>
      </c>
      <c r="H36" s="21">
        <v>841</v>
      </c>
      <c r="I36" s="21">
        <v>8</v>
      </c>
      <c r="J36" s="20">
        <v>4407</v>
      </c>
      <c r="K36" s="20">
        <v>9305</v>
      </c>
      <c r="L36" s="20">
        <v>12303</v>
      </c>
      <c r="M36" s="20">
        <v>13712</v>
      </c>
      <c r="N36" s="20">
        <f t="shared" si="0"/>
        <v>11.45249126229375</v>
      </c>
      <c r="O36" s="20">
        <v>861</v>
      </c>
      <c r="P36" s="22"/>
    </row>
    <row r="37" spans="1:16" s="23" customFormat="1" ht="15" customHeight="1">
      <c r="A37" s="15"/>
      <c r="B37" s="19" t="s">
        <v>40</v>
      </c>
      <c r="C37" s="20">
        <v>4045</v>
      </c>
      <c r="D37" s="20">
        <v>112</v>
      </c>
      <c r="E37" s="20">
        <v>2931</v>
      </c>
      <c r="F37" s="20">
        <v>15169</v>
      </c>
      <c r="G37" s="20">
        <v>55874</v>
      </c>
      <c r="H37" s="21">
        <v>2687</v>
      </c>
      <c r="I37" s="20">
        <v>13</v>
      </c>
      <c r="J37" s="20">
        <v>38043</v>
      </c>
      <c r="K37" s="20">
        <v>38743</v>
      </c>
      <c r="L37" s="20">
        <v>65878</v>
      </c>
      <c r="M37" s="20">
        <v>76786</v>
      </c>
      <c r="N37" s="20">
        <f t="shared" si="0"/>
        <v>16.557879717052735</v>
      </c>
      <c r="O37" s="20">
        <v>1928</v>
      </c>
      <c r="P37" s="22"/>
    </row>
    <row r="38" spans="1:16" s="14" customFormat="1" ht="15" customHeight="1">
      <c r="A38" s="15"/>
      <c r="B38" s="12" t="s">
        <v>46</v>
      </c>
      <c r="C38" s="20">
        <v>2711</v>
      </c>
      <c r="D38" s="20">
        <v>12</v>
      </c>
      <c r="E38" s="20">
        <v>192</v>
      </c>
      <c r="F38" s="20">
        <v>2201</v>
      </c>
      <c r="G38" s="20">
        <v>9222</v>
      </c>
      <c r="H38" s="21">
        <v>647</v>
      </c>
      <c r="I38" s="20">
        <v>0</v>
      </c>
      <c r="J38" s="20">
        <v>3935</v>
      </c>
      <c r="K38" s="20">
        <v>8339</v>
      </c>
      <c r="L38" s="20">
        <v>11707</v>
      </c>
      <c r="M38" s="20">
        <v>12274</v>
      </c>
      <c r="N38" s="20">
        <f t="shared" si="0"/>
        <v>4.843256171521312</v>
      </c>
      <c r="O38" s="20">
        <v>1415</v>
      </c>
      <c r="P38" s="22"/>
    </row>
    <row r="39" spans="1:16" s="14" customFormat="1" ht="15" customHeight="1">
      <c r="A39" s="15" t="s">
        <v>47</v>
      </c>
      <c r="B39" s="12" t="s">
        <v>51</v>
      </c>
      <c r="C39" s="20">
        <v>2204</v>
      </c>
      <c r="D39" s="20">
        <v>8</v>
      </c>
      <c r="E39" s="20">
        <v>194</v>
      </c>
      <c r="F39" s="20">
        <v>1644</v>
      </c>
      <c r="G39" s="20">
        <v>7737</v>
      </c>
      <c r="H39" s="21">
        <v>528</v>
      </c>
      <c r="I39" s="20">
        <v>0</v>
      </c>
      <c r="J39" s="20">
        <v>3139</v>
      </c>
      <c r="K39" s="20">
        <v>6972</v>
      </c>
      <c r="L39" s="20">
        <v>8355</v>
      </c>
      <c r="M39" s="20">
        <v>10111</v>
      </c>
      <c r="N39" s="20">
        <f t="shared" si="0"/>
        <v>21.01735487731897</v>
      </c>
      <c r="O39" s="20">
        <v>1243</v>
      </c>
      <c r="P39" s="22"/>
    </row>
    <row r="40" spans="1:16" s="14" customFormat="1" ht="15" customHeight="1">
      <c r="A40" s="15"/>
      <c r="B40" s="12" t="s">
        <v>52</v>
      </c>
      <c r="C40" s="20">
        <v>781</v>
      </c>
      <c r="D40" s="20">
        <v>1</v>
      </c>
      <c r="E40" s="20">
        <v>29</v>
      </c>
      <c r="F40" s="20">
        <v>256</v>
      </c>
      <c r="G40" s="20">
        <v>1474</v>
      </c>
      <c r="H40" s="21">
        <v>109</v>
      </c>
      <c r="I40" s="20">
        <v>0</v>
      </c>
      <c r="J40" s="20">
        <v>695</v>
      </c>
      <c r="K40" s="20">
        <v>1174</v>
      </c>
      <c r="L40" s="20">
        <v>1707</v>
      </c>
      <c r="M40" s="20">
        <v>1869</v>
      </c>
      <c r="N40" s="20">
        <f t="shared" si="0"/>
        <v>9.490333919156415</v>
      </c>
      <c r="O40" s="20">
        <v>573</v>
      </c>
      <c r="P40" s="22"/>
    </row>
    <row r="41" spans="1:16" s="23" customFormat="1" ht="15" customHeight="1">
      <c r="A41" s="15"/>
      <c r="B41" s="19" t="s">
        <v>41</v>
      </c>
      <c r="C41" s="20">
        <v>9922</v>
      </c>
      <c r="D41" s="20">
        <v>230</v>
      </c>
      <c r="E41" s="20">
        <v>20140</v>
      </c>
      <c r="F41" s="20">
        <v>239234</v>
      </c>
      <c r="G41" s="20">
        <v>16780</v>
      </c>
      <c r="H41" s="21">
        <v>8974</v>
      </c>
      <c r="I41" s="20">
        <v>10</v>
      </c>
      <c r="J41" s="20">
        <v>128288</v>
      </c>
      <c r="K41" s="20">
        <v>157080</v>
      </c>
      <c r="L41" s="20">
        <v>262906</v>
      </c>
      <c r="M41" s="20">
        <v>285368</v>
      </c>
      <c r="N41" s="20">
        <f>((M41-L41)/L41)*100</f>
        <v>8.543738066076848</v>
      </c>
      <c r="O41" s="21">
        <v>2590</v>
      </c>
      <c r="P41" s="22"/>
    </row>
    <row r="42" spans="1:16" s="23" customFormat="1" ht="15" customHeight="1">
      <c r="A42" s="15"/>
      <c r="B42" s="19" t="s">
        <v>45</v>
      </c>
      <c r="C42" s="20">
        <v>2380</v>
      </c>
      <c r="D42" s="20">
        <v>2910</v>
      </c>
      <c r="E42" s="20">
        <v>48833</v>
      </c>
      <c r="F42" s="20">
        <v>6223</v>
      </c>
      <c r="G42" s="20">
        <v>4243</v>
      </c>
      <c r="H42" s="21">
        <v>1995</v>
      </c>
      <c r="I42" s="20">
        <v>3</v>
      </c>
      <c r="J42" s="20">
        <v>28894</v>
      </c>
      <c r="K42" s="20">
        <v>35313</v>
      </c>
      <c r="L42" s="20">
        <v>47558</v>
      </c>
      <c r="M42" s="20">
        <v>64207</v>
      </c>
      <c r="N42" s="20">
        <f>((M42-L42)/L42)*100</f>
        <v>35.007779973926574</v>
      </c>
      <c r="O42" s="21">
        <v>1410</v>
      </c>
      <c r="P42" s="22"/>
    </row>
    <row r="43" spans="1:17" s="14" customFormat="1" ht="15" customHeight="1">
      <c r="A43" s="15"/>
      <c r="B43" s="25"/>
      <c r="C43" s="21"/>
      <c r="D43" s="21"/>
      <c r="E43" s="21"/>
      <c r="F43" s="21"/>
      <c r="G43" s="21"/>
      <c r="H43" s="21"/>
      <c r="I43" s="20"/>
      <c r="J43" s="21"/>
      <c r="K43" s="21"/>
      <c r="L43" s="21"/>
      <c r="M43" s="20"/>
      <c r="N43" s="20"/>
      <c r="P43" s="22"/>
      <c r="Q43" s="26"/>
    </row>
    <row r="44" spans="1:16" s="23" customFormat="1" ht="15" customHeight="1">
      <c r="A44" s="15"/>
      <c r="B44" s="19" t="s">
        <v>42</v>
      </c>
      <c r="C44" s="20"/>
      <c r="D44" s="20">
        <f aca="true" t="shared" si="1" ref="D44:K44">SUM(D9:D42)</f>
        <v>13077</v>
      </c>
      <c r="E44" s="20">
        <f t="shared" si="1"/>
        <v>172283</v>
      </c>
      <c r="F44" s="20">
        <f t="shared" si="1"/>
        <v>755465</v>
      </c>
      <c r="G44" s="20">
        <f t="shared" si="1"/>
        <v>1091451</v>
      </c>
      <c r="H44" s="20">
        <f t="shared" si="1"/>
        <v>71558</v>
      </c>
      <c r="I44" s="20">
        <f t="shared" si="1"/>
        <v>1969</v>
      </c>
      <c r="J44" s="20">
        <f t="shared" si="1"/>
        <v>947169</v>
      </c>
      <c r="K44" s="20">
        <f t="shared" si="1"/>
        <v>1158634</v>
      </c>
      <c r="L44" s="20">
        <v>1887770</v>
      </c>
      <c r="M44" s="20">
        <f>SUM(D44:I44)</f>
        <v>2105803</v>
      </c>
      <c r="N44" s="20">
        <v>12</v>
      </c>
      <c r="O44" s="21"/>
      <c r="P44" s="22"/>
    </row>
    <row r="45" spans="1:17" s="14" customFormat="1" ht="15" customHeight="1">
      <c r="A45" s="15"/>
      <c r="B45" s="25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1"/>
      <c r="O45" s="21"/>
      <c r="P45" s="27"/>
      <c r="Q45" s="26"/>
    </row>
    <row r="46" spans="1:16" s="23" customFormat="1" ht="15" customHeight="1">
      <c r="A46" s="15"/>
      <c r="B46" s="19" t="s">
        <v>44</v>
      </c>
      <c r="C46" s="20"/>
      <c r="D46" s="20">
        <v>12550</v>
      </c>
      <c r="E46" s="20">
        <v>153139</v>
      </c>
      <c r="F46" s="20">
        <v>463877</v>
      </c>
      <c r="G46" s="20">
        <v>545785</v>
      </c>
      <c r="H46" s="21">
        <v>43725</v>
      </c>
      <c r="I46" s="20">
        <v>1940</v>
      </c>
      <c r="J46" s="20">
        <v>531921</v>
      </c>
      <c r="K46" s="20">
        <v>689095</v>
      </c>
      <c r="L46" s="20">
        <v>1101802</v>
      </c>
      <c r="M46" s="20">
        <v>1221016</v>
      </c>
      <c r="N46" s="20">
        <f>((M46-L46)/L46)*100</f>
        <v>10.81991138153679</v>
      </c>
      <c r="O46" s="21"/>
      <c r="P46" s="27"/>
    </row>
    <row r="47" spans="1:16" s="14" customFormat="1" ht="11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8"/>
    </row>
    <row r="48" spans="1:16" s="14" customFormat="1" ht="11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4" customFormat="1" ht="12.75" customHeight="1">
      <c r="A49" s="10"/>
      <c r="B49" s="28" t="s">
        <v>58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  <c r="O49" s="11"/>
      <c r="P49" s="11"/>
    </row>
    <row r="50" spans="1:16" s="14" customFormat="1" ht="12.75" customHeight="1">
      <c r="A50" s="10"/>
      <c r="B50" s="28" t="s">
        <v>59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  <c r="O50" s="11"/>
      <c r="P50" s="11"/>
    </row>
    <row r="51" spans="1:16" s="14" customFormat="1" ht="12.75" customHeight="1">
      <c r="A51" s="10"/>
      <c r="B51" s="28" t="s">
        <v>60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  <c r="O51" s="11"/>
      <c r="P51" s="11"/>
    </row>
    <row r="52" spans="2:16" ht="12.75" customHeight="1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  <c r="P52" s="1"/>
    </row>
    <row r="53" spans="2:16" ht="12.75" customHeight="1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  <c r="P53" s="1"/>
    </row>
    <row r="54" spans="2:16" ht="12.75" customHeight="1"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6"/>
      <c r="P54" s="1"/>
    </row>
    <row r="55" spans="2:16" ht="11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  <c r="N55" s="6"/>
      <c r="O55" s="8"/>
      <c r="P55" s="1"/>
    </row>
    <row r="59" ht="12.75">
      <c r="O59" s="2"/>
    </row>
    <row r="60" ht="12.75">
      <c r="O60" s="5"/>
    </row>
  </sheetData>
  <mergeCells count="1">
    <mergeCell ref="A2:P2"/>
  </mergeCells>
  <printOptions horizontalCentered="1" verticalCentered="1"/>
  <pageMargins left="0" right="0" top="0.2618" bottom="0.5905" header="0.3937" footer="0.1968"/>
  <pageSetup fitToHeight="1" fitToWidth="1" horizontalDpi="600" verticalDpi="600" orientation="portrait" scale="59" r:id="rId1"/>
  <headerFooter alignWithMargins="0">
    <oddFooter>&amp;C&amp;"Serifa Std 45 Light,Regular"&amp;9© 2005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2005-08-25T20:17:46Z</cp:lastPrinted>
  <dcterms:created xsi:type="dcterms:W3CDTF">1999-07-31T13:10:03Z</dcterms:created>
  <dcterms:modified xsi:type="dcterms:W3CDTF">2005-08-25T20:17:52Z</dcterms:modified>
  <cp:category/>
  <cp:version/>
  <cp:contentType/>
  <cp:contentStatus/>
</cp:coreProperties>
</file>