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20" windowWidth="9720" windowHeight="5970" activeTab="0"/>
  </bookViews>
  <sheets>
    <sheet name="A" sheetId="1" r:id="rId1"/>
  </sheets>
  <definedNames>
    <definedName name="BODY">'A'!$T$56:$IV$8187</definedName>
    <definedName name="HEADING">'A'!$L$4:$IV$8182</definedName>
  </definedNames>
  <calcPr fullCalcOnLoad="1"/>
</workbook>
</file>

<file path=xl/sharedStrings.xml><?xml version="1.0" encoding="utf-8"?>
<sst xmlns="http://schemas.openxmlformats.org/spreadsheetml/2006/main" count="72" uniqueCount="60">
  <si>
    <t>PROGRAM SUMMARY REPORT</t>
  </si>
  <si>
    <t xml:space="preserve">                          STUDENTS IN</t>
  </si>
  <si>
    <t>%</t>
  </si>
  <si>
    <t xml:space="preserve">   9TH</t>
  </si>
  <si>
    <t xml:space="preserve">   10TH</t>
  </si>
  <si>
    <t xml:space="preserve">   11TH</t>
  </si>
  <si>
    <t xml:space="preserve">   12TH</t>
  </si>
  <si>
    <t xml:space="preserve"> PROGRAM</t>
  </si>
  <si>
    <t>CHANGE</t>
  </si>
  <si>
    <t>NO. OF</t>
  </si>
  <si>
    <t>SCHOOLS</t>
  </si>
  <si>
    <t xml:space="preserve">   GRADE</t>
  </si>
  <si>
    <t xml:space="preserve">  COLLEGE</t>
  </si>
  <si>
    <t xml:space="preserve">  OTHER</t>
  </si>
  <si>
    <t xml:space="preserve">   MALE</t>
  </si>
  <si>
    <t xml:space="preserve">  FEMALE</t>
  </si>
  <si>
    <t xml:space="preserve"> TOTAL</t>
  </si>
  <si>
    <t>COLLEGES</t>
  </si>
  <si>
    <t>ART HISTORY</t>
  </si>
  <si>
    <t>BIOLOGY</t>
  </si>
  <si>
    <t>CALCULUS AB</t>
  </si>
  <si>
    <t>CALCULUS BC</t>
  </si>
  <si>
    <t>CHEMISTRY</t>
  </si>
  <si>
    <t>COMP SCI - A</t>
  </si>
  <si>
    <t>COMP SCI - AB</t>
  </si>
  <si>
    <t>*</t>
  </si>
  <si>
    <t>ECONOMICS - MICRO</t>
  </si>
  <si>
    <t>ECONOMICS - MACRO</t>
  </si>
  <si>
    <t>ENG LANG/COMP</t>
  </si>
  <si>
    <t>ENG LIT/COMP</t>
  </si>
  <si>
    <t>ENVIRONMENTAL SCIENCE</t>
  </si>
  <si>
    <t>FRENCH LANG</t>
  </si>
  <si>
    <t>FRENCH LIT</t>
  </si>
  <si>
    <t>GERMAN LANG</t>
  </si>
  <si>
    <t>LATIN - VERGIL</t>
  </si>
  <si>
    <t>MUSIC THEORY</t>
  </si>
  <si>
    <t>PHYSICS B</t>
  </si>
  <si>
    <t>PHYSICS C - MECH</t>
  </si>
  <si>
    <t>PHYSICS C - E&amp;M</t>
  </si>
  <si>
    <t>PSYCHOLOGY</t>
  </si>
  <si>
    <t>SPANISH LANG</t>
  </si>
  <si>
    <t>SPANISH LIT</t>
  </si>
  <si>
    <t>STATISTICS</t>
  </si>
  <si>
    <t>U.S. HISTORY</t>
  </si>
  <si>
    <t>TOTAL NO. OF EXAMS TAKEN</t>
  </si>
  <si>
    <t>HUMAN GEOGRAPHY</t>
  </si>
  <si>
    <t>TOTAL NO. OF STUDENTS</t>
  </si>
  <si>
    <t>WORLD HISTORY</t>
  </si>
  <si>
    <t>STUDIO ART - DRAWING</t>
  </si>
  <si>
    <t>**</t>
  </si>
  <si>
    <t>LATIN - LITERATURE</t>
  </si>
  <si>
    <t>GOVT. &amp; POL. - COMP.</t>
  </si>
  <si>
    <t>GOVT. &amp; POL. - U.S.</t>
  </si>
  <si>
    <t>STUDIO ART - 2-D DESIGN</t>
  </si>
  <si>
    <t>STUDIO ART - 3-D DESIGN</t>
  </si>
  <si>
    <t>EUROPEAN HISTORY</t>
  </si>
  <si>
    <t xml:space="preserve">  * The 2003 and 2004 program totals for these exams reflect the number of examinations taken by students who took either one or both exams for a single fee.</t>
  </si>
  <si>
    <t>2003-2004</t>
  </si>
  <si>
    <t xml:space="preserve">    The 2004 totals for students who took both exams are:  Economics: Microeconomics and Macroeconomics (17,398); Government and Politics: Comparative</t>
  </si>
  <si>
    <t xml:space="preserve">    and United States (9,875); Latin: Vergil and Literature (12); and Physics C: Mechanics and Physics C: Electricity and Magnetism (10,398).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</si>
</sst>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"/>
    <numFmt numFmtId="173" formatCode="0_)"/>
  </numFmts>
  <fonts count="10">
    <font>
      <sz val="7"/>
      <name val="Times New Roman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0"/>
      <name val="Arial"/>
      <family val="0"/>
    </font>
    <font>
      <u val="single"/>
      <sz val="12"/>
      <name val="Arial"/>
      <family val="2"/>
    </font>
    <font>
      <sz val="7"/>
      <name val="Arial"/>
      <family val="2"/>
    </font>
    <font>
      <b/>
      <sz val="20"/>
      <name val="Serifa 45 Light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 quotePrefix="1">
      <alignment horizontal="right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2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0" fillId="2" borderId="0" xfId="0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" borderId="0" xfId="0" applyFont="1" applyFill="1" applyBorder="1" applyAlignment="1">
      <alignment horizontal="left"/>
    </xf>
    <xf numFmtId="3" fontId="4" fillId="2" borderId="0" xfId="0" applyNumberFormat="1" applyFont="1" applyFill="1" applyBorder="1" applyAlignment="1" applyProtection="1">
      <alignment/>
      <protection/>
    </xf>
    <xf numFmtId="3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 quotePrefix="1">
      <alignment horizontal="left"/>
    </xf>
    <xf numFmtId="0" fontId="4" fillId="2" borderId="0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Q61"/>
  <sheetViews>
    <sheetView showGridLines="0" tabSelected="1" zoomScale="75" zoomScaleNormal="75" workbookViewId="0" topLeftCell="A48">
      <selection activeCell="E73" sqref="D64:E73"/>
    </sheetView>
  </sheetViews>
  <sheetFormatPr defaultColWidth="9.796875" defaultRowHeight="10.5"/>
  <cols>
    <col min="1" max="1" width="3" style="12" customWidth="1"/>
    <col min="2" max="2" width="49.3984375" style="0" customWidth="1"/>
    <col min="3" max="3" width="18.19921875" style="0" customWidth="1"/>
    <col min="4" max="7" width="16.59765625" style="0" customWidth="1"/>
    <col min="8" max="8" width="19.3984375" style="0" customWidth="1"/>
    <col min="9" max="9" width="15" style="0" customWidth="1"/>
    <col min="10" max="10" width="14.59765625" style="0" customWidth="1"/>
    <col min="11" max="11" width="17.3984375" style="0" customWidth="1"/>
    <col min="12" max="12" width="21" style="0" customWidth="1"/>
    <col min="13" max="13" width="20.59765625" style="0" customWidth="1"/>
    <col min="14" max="14" width="17.796875" style="0" bestFit="1" customWidth="1"/>
    <col min="15" max="15" width="19.3984375" style="0" customWidth="1"/>
    <col min="16" max="16" width="2.796875" style="0" customWidth="1"/>
  </cols>
  <sheetData>
    <row r="1" spans="2:16" ht="11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5.25" customHeight="1" hidden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27.75" customHeight="1">
      <c r="A3" s="24" t="s">
        <v>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11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1.2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1.2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"/>
    </row>
    <row r="7" spans="2:16" ht="12.75" customHeight="1">
      <c r="B7" s="14"/>
      <c r="C7" s="11"/>
      <c r="D7" s="11"/>
      <c r="E7" s="15" t="s">
        <v>1</v>
      </c>
      <c r="F7" s="11"/>
      <c r="G7" s="11"/>
      <c r="H7" s="11"/>
      <c r="I7" s="11"/>
      <c r="J7" s="11"/>
      <c r="K7" s="11"/>
      <c r="L7" s="15">
        <v>2003</v>
      </c>
      <c r="M7" s="15">
        <v>2004</v>
      </c>
      <c r="N7" s="15" t="s">
        <v>2</v>
      </c>
      <c r="O7" s="11"/>
      <c r="P7" s="1"/>
    </row>
    <row r="8" spans="2:16" ht="12.75" customHeight="1">
      <c r="B8" s="14"/>
      <c r="C8" s="11"/>
      <c r="D8" s="15" t="s">
        <v>3</v>
      </c>
      <c r="E8" s="15" t="s">
        <v>4</v>
      </c>
      <c r="F8" s="15" t="s">
        <v>5</v>
      </c>
      <c r="G8" s="15" t="s">
        <v>6</v>
      </c>
      <c r="H8" s="11"/>
      <c r="I8" s="11"/>
      <c r="J8" s="11"/>
      <c r="K8" s="11"/>
      <c r="L8" s="15" t="s">
        <v>7</v>
      </c>
      <c r="M8" s="15" t="s">
        <v>7</v>
      </c>
      <c r="N8" s="15" t="s">
        <v>8</v>
      </c>
      <c r="O8" s="15" t="s">
        <v>9</v>
      </c>
      <c r="P8" s="1"/>
    </row>
    <row r="9" spans="1:16" ht="12.75" customHeight="1">
      <c r="A9" s="10"/>
      <c r="B9" s="14"/>
      <c r="C9" s="8" t="s">
        <v>10</v>
      </c>
      <c r="D9" s="8" t="s">
        <v>11</v>
      </c>
      <c r="E9" s="8" t="s">
        <v>11</v>
      </c>
      <c r="F9" s="8" t="s">
        <v>11</v>
      </c>
      <c r="G9" s="8" t="s">
        <v>11</v>
      </c>
      <c r="H9" s="8" t="s">
        <v>12</v>
      </c>
      <c r="I9" s="8" t="s">
        <v>13</v>
      </c>
      <c r="J9" s="8" t="s">
        <v>14</v>
      </c>
      <c r="K9" s="8" t="s">
        <v>15</v>
      </c>
      <c r="L9" s="8" t="s">
        <v>16</v>
      </c>
      <c r="M9" s="8" t="s">
        <v>16</v>
      </c>
      <c r="N9" s="9" t="s">
        <v>57</v>
      </c>
      <c r="O9" s="8" t="s">
        <v>17</v>
      </c>
      <c r="P9" s="4"/>
    </row>
    <row r="10" spans="1:16" s="2" customFormat="1" ht="15" customHeight="1">
      <c r="A10" s="10"/>
      <c r="B10" s="16" t="s">
        <v>18</v>
      </c>
      <c r="C10" s="17">
        <v>1056</v>
      </c>
      <c r="D10" s="17">
        <v>27</v>
      </c>
      <c r="E10" s="17">
        <v>1301</v>
      </c>
      <c r="F10" s="17">
        <v>4018</v>
      </c>
      <c r="G10" s="17">
        <v>7773</v>
      </c>
      <c r="H10" s="18">
        <v>2</v>
      </c>
      <c r="I10" s="17">
        <v>632</v>
      </c>
      <c r="J10" s="17">
        <v>4615</v>
      </c>
      <c r="K10" s="17">
        <v>9138</v>
      </c>
      <c r="L10" s="17">
        <v>13720</v>
      </c>
      <c r="M10" s="17">
        <v>13753</v>
      </c>
      <c r="N10" s="17">
        <f aca="true" t="shared" si="0" ref="N10:N41">((M10-L10)/L10)*100</f>
        <v>0.24052478134110786</v>
      </c>
      <c r="O10" s="17">
        <v>1003</v>
      </c>
      <c r="P10" s="6"/>
    </row>
    <row r="11" spans="1:16" ht="15" customHeight="1">
      <c r="A11" s="10"/>
      <c r="B11" s="16" t="s">
        <v>19</v>
      </c>
      <c r="C11" s="17">
        <v>7307</v>
      </c>
      <c r="D11" s="17">
        <v>948</v>
      </c>
      <c r="E11" s="17">
        <v>9223</v>
      </c>
      <c r="F11" s="17">
        <v>40517</v>
      </c>
      <c r="G11" s="17">
        <v>55815</v>
      </c>
      <c r="H11" s="18">
        <v>16</v>
      </c>
      <c r="I11" s="17">
        <v>4585</v>
      </c>
      <c r="J11" s="17">
        <v>46165</v>
      </c>
      <c r="K11" s="17">
        <v>64939</v>
      </c>
      <c r="L11" s="17">
        <v>103944</v>
      </c>
      <c r="M11" s="17">
        <v>111104</v>
      </c>
      <c r="N11" s="17">
        <f t="shared" si="0"/>
        <v>6.888324482413608</v>
      </c>
      <c r="O11" s="17">
        <v>2219</v>
      </c>
      <c r="P11" s="6"/>
    </row>
    <row r="12" spans="1:16" s="2" customFormat="1" ht="15" customHeight="1">
      <c r="A12" s="10"/>
      <c r="B12" s="19" t="s">
        <v>20</v>
      </c>
      <c r="C12" s="17">
        <v>10865</v>
      </c>
      <c r="D12" s="17">
        <v>126</v>
      </c>
      <c r="E12" s="17">
        <v>2077</v>
      </c>
      <c r="F12" s="17">
        <v>27773</v>
      </c>
      <c r="G12" s="17">
        <v>138525</v>
      </c>
      <c r="H12" s="18">
        <v>22</v>
      </c>
      <c r="I12" s="17">
        <v>6571</v>
      </c>
      <c r="J12" s="17">
        <v>91520</v>
      </c>
      <c r="K12" s="17">
        <v>83574</v>
      </c>
      <c r="L12" s="17">
        <v>166821</v>
      </c>
      <c r="M12" s="17">
        <v>175094</v>
      </c>
      <c r="N12" s="17">
        <f t="shared" si="0"/>
        <v>4.959207773601645</v>
      </c>
      <c r="O12" s="17">
        <v>2552</v>
      </c>
      <c r="P12" s="6"/>
    </row>
    <row r="13" spans="1:16" ht="15" customHeight="1">
      <c r="A13" s="10"/>
      <c r="B13" s="19" t="s">
        <v>21</v>
      </c>
      <c r="C13" s="17">
        <v>3982</v>
      </c>
      <c r="D13" s="17">
        <v>113</v>
      </c>
      <c r="E13" s="17">
        <v>884</v>
      </c>
      <c r="F13" s="17">
        <v>9717</v>
      </c>
      <c r="G13" s="17">
        <v>37884</v>
      </c>
      <c r="H13" s="18">
        <v>12</v>
      </c>
      <c r="I13" s="17">
        <v>1524</v>
      </c>
      <c r="J13" s="17">
        <v>30087</v>
      </c>
      <c r="K13" s="17">
        <v>20047</v>
      </c>
      <c r="L13" s="17">
        <v>45973</v>
      </c>
      <c r="M13" s="17">
        <v>50134</v>
      </c>
      <c r="N13" s="17">
        <f t="shared" si="0"/>
        <v>9.050964696669785</v>
      </c>
      <c r="O13" s="17">
        <v>1390</v>
      </c>
      <c r="P13" s="6"/>
    </row>
    <row r="14" spans="1:16" ht="15" customHeight="1">
      <c r="A14" s="10"/>
      <c r="B14" s="16" t="s">
        <v>22</v>
      </c>
      <c r="C14" s="17">
        <v>5788</v>
      </c>
      <c r="D14" s="17">
        <v>53</v>
      </c>
      <c r="E14" s="17">
        <v>4006</v>
      </c>
      <c r="F14" s="17">
        <v>35756</v>
      </c>
      <c r="G14" s="17">
        <v>28662</v>
      </c>
      <c r="H14" s="18">
        <v>13</v>
      </c>
      <c r="I14" s="17">
        <v>2580</v>
      </c>
      <c r="J14" s="17">
        <v>38367</v>
      </c>
      <c r="K14" s="17">
        <v>32703</v>
      </c>
      <c r="L14" s="17">
        <v>65698</v>
      </c>
      <c r="M14" s="17">
        <v>71070</v>
      </c>
      <c r="N14" s="17">
        <f t="shared" si="0"/>
        <v>8.176809035282657</v>
      </c>
      <c r="O14" s="17">
        <v>1798</v>
      </c>
      <c r="P14" s="6"/>
    </row>
    <row r="15" spans="1:16" ht="15" customHeight="1">
      <c r="A15" s="10"/>
      <c r="B15" s="16" t="s">
        <v>23</v>
      </c>
      <c r="C15" s="17">
        <v>2067</v>
      </c>
      <c r="D15" s="17">
        <v>127</v>
      </c>
      <c r="E15" s="17">
        <v>1972</v>
      </c>
      <c r="F15" s="17">
        <v>5383</v>
      </c>
      <c r="G15" s="17">
        <v>6330</v>
      </c>
      <c r="H15" s="18">
        <v>0</v>
      </c>
      <c r="I15" s="17">
        <v>525</v>
      </c>
      <c r="J15" s="17">
        <v>12004</v>
      </c>
      <c r="K15" s="17">
        <v>2333</v>
      </c>
      <c r="L15" s="17">
        <v>14674</v>
      </c>
      <c r="M15" s="17">
        <v>14337</v>
      </c>
      <c r="N15" s="17">
        <f t="shared" si="0"/>
        <v>-2.296578983235655</v>
      </c>
      <c r="O15" s="17">
        <v>1002</v>
      </c>
      <c r="P15" s="6"/>
    </row>
    <row r="16" spans="1:16" s="2" customFormat="1" ht="15" customHeight="1">
      <c r="A16" s="10"/>
      <c r="B16" s="16" t="s">
        <v>24</v>
      </c>
      <c r="C16" s="17">
        <v>1166</v>
      </c>
      <c r="D16" s="17">
        <v>29</v>
      </c>
      <c r="E16" s="17">
        <v>628</v>
      </c>
      <c r="F16" s="17">
        <v>2266</v>
      </c>
      <c r="G16" s="17">
        <v>2965</v>
      </c>
      <c r="H16" s="18">
        <v>2</v>
      </c>
      <c r="I16" s="17">
        <v>187</v>
      </c>
      <c r="J16" s="17">
        <v>5431</v>
      </c>
      <c r="K16" s="17">
        <v>646</v>
      </c>
      <c r="L16" s="17">
        <v>7071</v>
      </c>
      <c r="M16" s="17">
        <v>6077</v>
      </c>
      <c r="N16" s="17">
        <f t="shared" si="0"/>
        <v>-14.057417621269977</v>
      </c>
      <c r="O16" s="17">
        <v>524</v>
      </c>
      <c r="P16" s="6"/>
    </row>
    <row r="17" spans="1:16" ht="15" customHeight="1">
      <c r="A17" s="10" t="s">
        <v>25</v>
      </c>
      <c r="B17" s="16" t="s">
        <v>27</v>
      </c>
      <c r="C17" s="17">
        <v>2351</v>
      </c>
      <c r="D17" s="17">
        <v>18</v>
      </c>
      <c r="E17" s="17">
        <v>401</v>
      </c>
      <c r="F17" s="17">
        <v>3930</v>
      </c>
      <c r="G17" s="17">
        <v>35219</v>
      </c>
      <c r="H17" s="18">
        <v>14</v>
      </c>
      <c r="I17" s="17">
        <v>1683</v>
      </c>
      <c r="J17" s="17">
        <v>22792</v>
      </c>
      <c r="K17" s="17">
        <v>18473</v>
      </c>
      <c r="L17" s="17">
        <v>38177</v>
      </c>
      <c r="M17" s="17">
        <v>41265</v>
      </c>
      <c r="N17" s="17">
        <f t="shared" si="0"/>
        <v>8.088639756921706</v>
      </c>
      <c r="O17" s="17">
        <v>1501</v>
      </c>
      <c r="P17" s="6"/>
    </row>
    <row r="18" spans="1:16" s="2" customFormat="1" ht="15" customHeight="1">
      <c r="A18" s="10" t="s">
        <v>25</v>
      </c>
      <c r="B18" s="16" t="s">
        <v>26</v>
      </c>
      <c r="C18" s="17">
        <v>1959</v>
      </c>
      <c r="D18" s="17">
        <v>73</v>
      </c>
      <c r="E18" s="17">
        <v>401</v>
      </c>
      <c r="F18" s="17">
        <v>3338</v>
      </c>
      <c r="G18" s="17">
        <v>22804</v>
      </c>
      <c r="H18" s="18">
        <v>8</v>
      </c>
      <c r="I18" s="17">
        <v>1050</v>
      </c>
      <c r="J18" s="17">
        <v>16037</v>
      </c>
      <c r="K18" s="17">
        <v>11637</v>
      </c>
      <c r="L18" s="17">
        <v>25667</v>
      </c>
      <c r="M18" s="17">
        <v>27674</v>
      </c>
      <c r="N18" s="17">
        <f t="shared" si="0"/>
        <v>7.819378969104298</v>
      </c>
      <c r="O18" s="17">
        <v>1333</v>
      </c>
      <c r="P18" s="6"/>
    </row>
    <row r="19" spans="1:16" ht="15" customHeight="1">
      <c r="A19" s="10"/>
      <c r="B19" s="16" t="s">
        <v>28</v>
      </c>
      <c r="C19" s="17">
        <v>7071</v>
      </c>
      <c r="D19" s="17">
        <v>59</v>
      </c>
      <c r="E19" s="17">
        <v>2271</v>
      </c>
      <c r="F19" s="17">
        <v>151061</v>
      </c>
      <c r="G19" s="17">
        <v>37289</v>
      </c>
      <c r="H19" s="18">
        <v>18</v>
      </c>
      <c r="I19" s="17">
        <v>7816</v>
      </c>
      <c r="J19" s="17">
        <v>73790</v>
      </c>
      <c r="K19" s="17">
        <v>124724</v>
      </c>
      <c r="L19" s="17">
        <v>175860</v>
      </c>
      <c r="M19" s="17">
        <v>198514</v>
      </c>
      <c r="N19" s="17">
        <f t="shared" si="0"/>
        <v>12.881837825543046</v>
      </c>
      <c r="O19" s="17">
        <v>2458</v>
      </c>
      <c r="P19" s="6"/>
    </row>
    <row r="20" spans="1:16" s="2" customFormat="1" ht="15" customHeight="1">
      <c r="A20" s="10"/>
      <c r="B20" s="16" t="s">
        <v>29</v>
      </c>
      <c r="C20" s="17">
        <v>11134</v>
      </c>
      <c r="D20" s="17">
        <v>26</v>
      </c>
      <c r="E20" s="17">
        <v>354</v>
      </c>
      <c r="F20" s="17">
        <v>15247</v>
      </c>
      <c r="G20" s="17">
        <v>214457</v>
      </c>
      <c r="H20" s="18">
        <v>41</v>
      </c>
      <c r="I20" s="17">
        <v>9368</v>
      </c>
      <c r="J20" s="17">
        <v>87216</v>
      </c>
      <c r="K20" s="17">
        <v>152277</v>
      </c>
      <c r="L20" s="17">
        <v>229367</v>
      </c>
      <c r="M20" s="17">
        <v>239493</v>
      </c>
      <c r="N20" s="17">
        <f t="shared" si="0"/>
        <v>4.41475887987374</v>
      </c>
      <c r="O20" s="17">
        <v>2853</v>
      </c>
      <c r="P20" s="6"/>
    </row>
    <row r="21" spans="1:16" ht="15" customHeight="1">
      <c r="A21" s="10"/>
      <c r="B21" s="16" t="s">
        <v>30</v>
      </c>
      <c r="C21" s="17">
        <v>1715</v>
      </c>
      <c r="D21" s="17">
        <v>246</v>
      </c>
      <c r="E21" s="17">
        <v>951</v>
      </c>
      <c r="F21" s="17">
        <v>10904</v>
      </c>
      <c r="G21" s="17">
        <v>19067</v>
      </c>
      <c r="H21" s="18">
        <v>6</v>
      </c>
      <c r="I21" s="17">
        <v>1461</v>
      </c>
      <c r="J21" s="17">
        <v>14354</v>
      </c>
      <c r="K21" s="17">
        <v>18281</v>
      </c>
      <c r="L21" s="17">
        <v>29906</v>
      </c>
      <c r="M21" s="17">
        <v>32635</v>
      </c>
      <c r="N21" s="17">
        <f t="shared" si="0"/>
        <v>9.12525914532201</v>
      </c>
      <c r="O21" s="17">
        <v>1435</v>
      </c>
      <c r="P21" s="6"/>
    </row>
    <row r="22" spans="1:16" s="2" customFormat="1" ht="15" customHeight="1">
      <c r="A22" s="10"/>
      <c r="B22" s="16" t="s">
        <v>55</v>
      </c>
      <c r="C22" s="17">
        <v>3878</v>
      </c>
      <c r="D22" s="17">
        <v>320</v>
      </c>
      <c r="E22" s="17">
        <v>38795</v>
      </c>
      <c r="F22" s="17">
        <v>11639</v>
      </c>
      <c r="G22" s="17">
        <v>25249</v>
      </c>
      <c r="H22" s="18">
        <v>4</v>
      </c>
      <c r="I22" s="17">
        <v>3162</v>
      </c>
      <c r="J22" s="17">
        <v>36994</v>
      </c>
      <c r="K22" s="17">
        <v>42175</v>
      </c>
      <c r="L22" s="17">
        <v>73807</v>
      </c>
      <c r="M22" s="17">
        <v>79169</v>
      </c>
      <c r="N22" s="17">
        <f t="shared" si="0"/>
        <v>7.264893573780265</v>
      </c>
      <c r="O22" s="17">
        <v>1764</v>
      </c>
      <c r="P22" s="6"/>
    </row>
    <row r="23" spans="1:16" s="2" customFormat="1" ht="15" customHeight="1">
      <c r="A23" s="10"/>
      <c r="B23" s="16" t="s">
        <v>31</v>
      </c>
      <c r="C23" s="17">
        <v>3238</v>
      </c>
      <c r="D23" s="17">
        <v>208</v>
      </c>
      <c r="E23" s="17">
        <v>951</v>
      </c>
      <c r="F23" s="17">
        <v>5065</v>
      </c>
      <c r="G23" s="17">
        <v>11983</v>
      </c>
      <c r="H23" s="18">
        <v>0</v>
      </c>
      <c r="I23" s="17">
        <v>809</v>
      </c>
      <c r="J23" s="17">
        <v>5735</v>
      </c>
      <c r="K23" s="17">
        <v>13281</v>
      </c>
      <c r="L23" s="17">
        <v>18496</v>
      </c>
      <c r="M23" s="17">
        <v>19016</v>
      </c>
      <c r="N23" s="17">
        <f t="shared" si="0"/>
        <v>2.811418685121107</v>
      </c>
      <c r="O23" s="17">
        <v>1134</v>
      </c>
      <c r="P23" s="6"/>
    </row>
    <row r="24" spans="1:16" ht="15" customHeight="1">
      <c r="A24" s="10"/>
      <c r="B24" s="16" t="s">
        <v>32</v>
      </c>
      <c r="C24" s="17">
        <v>416</v>
      </c>
      <c r="D24" s="17">
        <v>9</v>
      </c>
      <c r="E24" s="17">
        <v>71</v>
      </c>
      <c r="F24" s="17">
        <v>419</v>
      </c>
      <c r="G24" s="17">
        <v>1245</v>
      </c>
      <c r="H24" s="18">
        <v>2</v>
      </c>
      <c r="I24" s="17">
        <v>75</v>
      </c>
      <c r="J24" s="17">
        <v>533</v>
      </c>
      <c r="K24" s="17">
        <v>1288</v>
      </c>
      <c r="L24" s="17">
        <v>1862</v>
      </c>
      <c r="M24" s="17">
        <v>1821</v>
      </c>
      <c r="N24" s="17">
        <f t="shared" si="0"/>
        <v>-2.201933404940924</v>
      </c>
      <c r="O24" s="17">
        <v>298</v>
      </c>
      <c r="P24" s="6"/>
    </row>
    <row r="25" spans="1:16" s="2" customFormat="1" ht="15" customHeight="1">
      <c r="A25" s="10"/>
      <c r="B25" s="16" t="s">
        <v>33</v>
      </c>
      <c r="C25" s="17">
        <v>1213</v>
      </c>
      <c r="D25" s="17">
        <v>84</v>
      </c>
      <c r="E25" s="17">
        <v>277</v>
      </c>
      <c r="F25" s="17">
        <v>899</v>
      </c>
      <c r="G25" s="17">
        <v>2998</v>
      </c>
      <c r="H25" s="18">
        <v>4</v>
      </c>
      <c r="I25" s="17">
        <v>238</v>
      </c>
      <c r="J25" s="17">
        <v>2203</v>
      </c>
      <c r="K25" s="17">
        <v>2297</v>
      </c>
      <c r="L25" s="17">
        <v>3973</v>
      </c>
      <c r="M25" s="17">
        <v>4500</v>
      </c>
      <c r="N25" s="17">
        <f t="shared" si="0"/>
        <v>13.264535615403977</v>
      </c>
      <c r="O25" s="17">
        <v>733</v>
      </c>
      <c r="P25" s="6"/>
    </row>
    <row r="26" spans="1:16" ht="15" customHeight="1">
      <c r="A26" s="10" t="s">
        <v>25</v>
      </c>
      <c r="B26" s="16" t="s">
        <v>51</v>
      </c>
      <c r="C26" s="17">
        <v>1173</v>
      </c>
      <c r="D26" s="17">
        <v>24</v>
      </c>
      <c r="E26" s="17">
        <v>1007</v>
      </c>
      <c r="F26" s="17">
        <v>1912</v>
      </c>
      <c r="G26" s="17">
        <v>9518</v>
      </c>
      <c r="H26" s="18">
        <v>5</v>
      </c>
      <c r="I26" s="17">
        <v>514</v>
      </c>
      <c r="J26" s="17">
        <v>6788</v>
      </c>
      <c r="K26" s="17">
        <v>6192</v>
      </c>
      <c r="L26" s="17">
        <v>12001</v>
      </c>
      <c r="M26" s="17">
        <v>12980</v>
      </c>
      <c r="N26" s="17">
        <f t="shared" si="0"/>
        <v>8.157653528872594</v>
      </c>
      <c r="O26" s="17">
        <v>1018</v>
      </c>
      <c r="P26" s="6"/>
    </row>
    <row r="27" spans="1:16" s="2" customFormat="1" ht="15" customHeight="1">
      <c r="A27" s="10" t="s">
        <v>25</v>
      </c>
      <c r="B27" s="16" t="s">
        <v>52</v>
      </c>
      <c r="C27" s="17">
        <v>5254</v>
      </c>
      <c r="D27" s="17">
        <v>333</v>
      </c>
      <c r="E27" s="17">
        <v>4901</v>
      </c>
      <c r="F27" s="17">
        <v>10356</v>
      </c>
      <c r="G27" s="17">
        <v>92575</v>
      </c>
      <c r="H27" s="18">
        <v>22</v>
      </c>
      <c r="I27" s="17">
        <v>4707</v>
      </c>
      <c r="J27" s="17">
        <v>53440</v>
      </c>
      <c r="K27" s="17">
        <v>59454</v>
      </c>
      <c r="L27" s="17">
        <v>104636</v>
      </c>
      <c r="M27" s="17">
        <v>112894</v>
      </c>
      <c r="N27" s="17">
        <f t="shared" si="0"/>
        <v>7.892121258457892</v>
      </c>
      <c r="O27" s="17">
        <v>2214</v>
      </c>
      <c r="P27" s="6"/>
    </row>
    <row r="28" spans="1:16" ht="15" customHeight="1">
      <c r="A28" s="10"/>
      <c r="B28" s="16" t="s">
        <v>45</v>
      </c>
      <c r="C28" s="17">
        <v>561</v>
      </c>
      <c r="D28" s="17">
        <v>2433</v>
      </c>
      <c r="E28" s="17">
        <v>2551</v>
      </c>
      <c r="F28" s="17">
        <v>1850</v>
      </c>
      <c r="G28" s="17">
        <v>3180</v>
      </c>
      <c r="H28" s="18">
        <v>1</v>
      </c>
      <c r="I28" s="17">
        <v>456</v>
      </c>
      <c r="J28" s="17">
        <v>4857</v>
      </c>
      <c r="K28" s="17">
        <v>5614</v>
      </c>
      <c r="L28" s="17">
        <v>7329</v>
      </c>
      <c r="M28" s="17">
        <v>10471</v>
      </c>
      <c r="N28" s="17">
        <f t="shared" si="0"/>
        <v>42.87078728339473</v>
      </c>
      <c r="O28" s="17">
        <v>756</v>
      </c>
      <c r="P28" s="6"/>
    </row>
    <row r="29" spans="1:16" s="2" customFormat="1" ht="15" customHeight="1">
      <c r="A29" s="10" t="s">
        <v>25</v>
      </c>
      <c r="B29" s="16" t="s">
        <v>50</v>
      </c>
      <c r="C29" s="17">
        <v>488</v>
      </c>
      <c r="D29" s="17">
        <v>5</v>
      </c>
      <c r="E29" s="17">
        <v>156</v>
      </c>
      <c r="F29" s="17">
        <v>1345</v>
      </c>
      <c r="G29" s="17">
        <v>1524</v>
      </c>
      <c r="H29" s="18">
        <v>0</v>
      </c>
      <c r="I29" s="17">
        <v>102</v>
      </c>
      <c r="J29" s="17">
        <v>1493</v>
      </c>
      <c r="K29" s="17">
        <v>1639</v>
      </c>
      <c r="L29" s="17">
        <v>2703</v>
      </c>
      <c r="M29" s="17">
        <v>3132</v>
      </c>
      <c r="N29" s="17">
        <f t="shared" si="0"/>
        <v>15.871254162042176</v>
      </c>
      <c r="O29" s="17">
        <v>363</v>
      </c>
      <c r="P29" s="6"/>
    </row>
    <row r="30" spans="1:16" s="2" customFormat="1" ht="15" customHeight="1">
      <c r="A30" s="10" t="s">
        <v>25</v>
      </c>
      <c r="B30" s="16" t="s">
        <v>34</v>
      </c>
      <c r="C30" s="17">
        <v>632</v>
      </c>
      <c r="D30" s="17">
        <v>18</v>
      </c>
      <c r="E30" s="17">
        <v>304</v>
      </c>
      <c r="F30" s="17">
        <v>1682</v>
      </c>
      <c r="G30" s="17">
        <v>1918</v>
      </c>
      <c r="H30" s="18">
        <v>0</v>
      </c>
      <c r="I30" s="17">
        <v>139</v>
      </c>
      <c r="J30" s="17">
        <v>2102</v>
      </c>
      <c r="K30" s="17">
        <v>1959</v>
      </c>
      <c r="L30" s="17">
        <v>3942</v>
      </c>
      <c r="M30" s="17">
        <v>4061</v>
      </c>
      <c r="N30" s="17">
        <f t="shared" si="0"/>
        <v>3.0187721968543886</v>
      </c>
      <c r="O30" s="17">
        <v>442</v>
      </c>
      <c r="P30" s="6"/>
    </row>
    <row r="31" spans="1:16" ht="15" customHeight="1">
      <c r="A31" s="10"/>
      <c r="B31" s="16" t="s">
        <v>35</v>
      </c>
      <c r="C31" s="17">
        <v>1773</v>
      </c>
      <c r="D31" s="17">
        <v>68</v>
      </c>
      <c r="E31" s="17">
        <v>805</v>
      </c>
      <c r="F31" s="17">
        <v>2799</v>
      </c>
      <c r="G31" s="17">
        <v>5041</v>
      </c>
      <c r="H31" s="18">
        <v>3</v>
      </c>
      <c r="I31" s="17">
        <v>361</v>
      </c>
      <c r="J31" s="17">
        <v>4913</v>
      </c>
      <c r="K31" s="17">
        <v>4164</v>
      </c>
      <c r="L31" s="17">
        <v>7894</v>
      </c>
      <c r="M31" s="17">
        <v>9077</v>
      </c>
      <c r="N31" s="17">
        <f t="shared" si="0"/>
        <v>14.986065366100837</v>
      </c>
      <c r="O31" s="17">
        <v>955</v>
      </c>
      <c r="P31" s="6"/>
    </row>
    <row r="32" spans="1:16" s="2" customFormat="1" ht="15" customHeight="1">
      <c r="A32" s="10"/>
      <c r="B32" s="16" t="s">
        <v>36</v>
      </c>
      <c r="C32" s="17">
        <v>3706</v>
      </c>
      <c r="D32" s="17">
        <v>95</v>
      </c>
      <c r="E32" s="17">
        <v>961</v>
      </c>
      <c r="F32" s="17">
        <v>15180</v>
      </c>
      <c r="G32" s="17">
        <v>25389</v>
      </c>
      <c r="H32" s="18">
        <v>11</v>
      </c>
      <c r="I32" s="17">
        <v>1659</v>
      </c>
      <c r="J32" s="17">
        <v>28210</v>
      </c>
      <c r="K32" s="17">
        <v>15085</v>
      </c>
      <c r="L32" s="17">
        <v>40926</v>
      </c>
      <c r="M32" s="17">
        <v>43295</v>
      </c>
      <c r="N32" s="17">
        <f t="shared" si="0"/>
        <v>5.788496310413918</v>
      </c>
      <c r="O32" s="17">
        <v>1525</v>
      </c>
      <c r="P32" s="6"/>
    </row>
    <row r="33" spans="1:16" ht="15" customHeight="1">
      <c r="A33" s="10" t="s">
        <v>25</v>
      </c>
      <c r="B33" s="16" t="s">
        <v>38</v>
      </c>
      <c r="C33" s="17">
        <v>1415</v>
      </c>
      <c r="D33" s="17">
        <v>8</v>
      </c>
      <c r="E33" s="17">
        <v>99</v>
      </c>
      <c r="F33" s="17">
        <v>1054</v>
      </c>
      <c r="G33" s="17">
        <v>9230</v>
      </c>
      <c r="H33" s="18">
        <v>9</v>
      </c>
      <c r="I33" s="17">
        <v>372</v>
      </c>
      <c r="J33" s="17">
        <v>8394</v>
      </c>
      <c r="K33" s="17">
        <v>2378</v>
      </c>
      <c r="L33" s="17">
        <v>10019</v>
      </c>
      <c r="M33" s="17">
        <v>10772</v>
      </c>
      <c r="N33" s="17">
        <f t="shared" si="0"/>
        <v>7.515720131749676</v>
      </c>
      <c r="O33" s="17">
        <v>695</v>
      </c>
      <c r="P33" s="6"/>
    </row>
    <row r="34" spans="1:16" s="2" customFormat="1" ht="15" customHeight="1">
      <c r="A34" s="10" t="s">
        <v>25</v>
      </c>
      <c r="B34" s="16" t="s">
        <v>37</v>
      </c>
      <c r="C34" s="17">
        <v>2370</v>
      </c>
      <c r="D34" s="17">
        <v>20</v>
      </c>
      <c r="E34" s="17">
        <v>163</v>
      </c>
      <c r="F34" s="17">
        <v>2756</v>
      </c>
      <c r="G34" s="17">
        <v>18185</v>
      </c>
      <c r="H34" s="18">
        <v>10</v>
      </c>
      <c r="I34" s="17">
        <v>769</v>
      </c>
      <c r="J34" s="17">
        <v>16269</v>
      </c>
      <c r="K34" s="17">
        <v>5634</v>
      </c>
      <c r="L34" s="17">
        <v>20491</v>
      </c>
      <c r="M34" s="17">
        <v>21903</v>
      </c>
      <c r="N34" s="17">
        <f t="shared" si="0"/>
        <v>6.890830120540725</v>
      </c>
      <c r="O34" s="17">
        <v>1024</v>
      </c>
      <c r="P34" s="6"/>
    </row>
    <row r="35" spans="1:16" ht="15" customHeight="1">
      <c r="A35" s="10"/>
      <c r="B35" s="16" t="s">
        <v>39</v>
      </c>
      <c r="C35" s="17">
        <v>3105</v>
      </c>
      <c r="D35" s="17">
        <v>50</v>
      </c>
      <c r="E35" s="17">
        <v>1822</v>
      </c>
      <c r="F35" s="17">
        <v>21278</v>
      </c>
      <c r="G35" s="17">
        <v>45839</v>
      </c>
      <c r="H35" s="18">
        <v>13</v>
      </c>
      <c r="I35" s="17">
        <v>3285</v>
      </c>
      <c r="J35" s="17">
        <v>24844</v>
      </c>
      <c r="K35" s="17">
        <v>47443</v>
      </c>
      <c r="L35" s="17">
        <v>62666</v>
      </c>
      <c r="M35" s="17">
        <v>72287</v>
      </c>
      <c r="N35" s="17">
        <f t="shared" si="0"/>
        <v>15.352822902371303</v>
      </c>
      <c r="O35" s="17">
        <v>2029</v>
      </c>
      <c r="P35" s="6"/>
    </row>
    <row r="36" spans="1:16" s="2" customFormat="1" ht="15" customHeight="1">
      <c r="A36" s="10"/>
      <c r="B36" s="16" t="s">
        <v>40</v>
      </c>
      <c r="C36" s="17">
        <v>5825</v>
      </c>
      <c r="D36" s="17">
        <v>2050</v>
      </c>
      <c r="E36" s="17">
        <v>10184</v>
      </c>
      <c r="F36" s="17">
        <v>31164</v>
      </c>
      <c r="G36" s="17">
        <v>41562</v>
      </c>
      <c r="H36" s="18">
        <v>142</v>
      </c>
      <c r="I36" s="17">
        <v>5726</v>
      </c>
      <c r="J36" s="17">
        <v>31932</v>
      </c>
      <c r="K36" s="17">
        <v>58896</v>
      </c>
      <c r="L36" s="17">
        <v>83811</v>
      </c>
      <c r="M36" s="17">
        <v>90828</v>
      </c>
      <c r="N36" s="17">
        <f t="shared" si="0"/>
        <v>8.372409349608047</v>
      </c>
      <c r="O36" s="18">
        <v>2037</v>
      </c>
      <c r="P36" s="6"/>
    </row>
    <row r="37" spans="1:16" ht="15" customHeight="1">
      <c r="A37" s="10"/>
      <c r="B37" s="16" t="s">
        <v>41</v>
      </c>
      <c r="C37" s="18">
        <v>1254</v>
      </c>
      <c r="D37" s="18">
        <v>95</v>
      </c>
      <c r="E37" s="18">
        <v>848</v>
      </c>
      <c r="F37" s="18">
        <v>3597</v>
      </c>
      <c r="G37" s="18">
        <v>7023</v>
      </c>
      <c r="H37" s="18">
        <v>5</v>
      </c>
      <c r="I37" s="18">
        <v>735</v>
      </c>
      <c r="J37" s="17">
        <v>3920</v>
      </c>
      <c r="K37" s="17">
        <v>8383</v>
      </c>
      <c r="L37" s="17">
        <v>10848</v>
      </c>
      <c r="M37" s="17">
        <v>12303</v>
      </c>
      <c r="N37" s="17">
        <f t="shared" si="0"/>
        <v>13.412610619469026</v>
      </c>
      <c r="O37" s="17">
        <v>863</v>
      </c>
      <c r="P37" s="6"/>
    </row>
    <row r="38" spans="1:16" s="2" customFormat="1" ht="15" customHeight="1">
      <c r="A38" s="10"/>
      <c r="B38" s="16" t="s">
        <v>42</v>
      </c>
      <c r="C38" s="17">
        <v>3611</v>
      </c>
      <c r="D38" s="17">
        <v>102</v>
      </c>
      <c r="E38" s="17">
        <v>2417</v>
      </c>
      <c r="F38" s="17">
        <v>12619</v>
      </c>
      <c r="G38" s="17">
        <v>48319</v>
      </c>
      <c r="H38" s="18">
        <v>9</v>
      </c>
      <c r="I38" s="17">
        <v>2412</v>
      </c>
      <c r="J38" s="17">
        <v>32963</v>
      </c>
      <c r="K38" s="17">
        <v>32915</v>
      </c>
      <c r="L38" s="17">
        <v>58230</v>
      </c>
      <c r="M38" s="17">
        <v>65878</v>
      </c>
      <c r="N38" s="17">
        <f t="shared" si="0"/>
        <v>13.13412330413876</v>
      </c>
      <c r="O38" s="17">
        <v>1881</v>
      </c>
      <c r="P38" s="6"/>
    </row>
    <row r="39" spans="1:16" ht="15" customHeight="1">
      <c r="A39" s="10"/>
      <c r="B39" s="11" t="s">
        <v>48</v>
      </c>
      <c r="C39" s="17">
        <v>2586</v>
      </c>
      <c r="D39" s="17">
        <v>9</v>
      </c>
      <c r="E39" s="17">
        <v>193</v>
      </c>
      <c r="F39" s="17">
        <v>2056</v>
      </c>
      <c r="G39" s="17">
        <v>8814</v>
      </c>
      <c r="H39" s="18">
        <v>1</v>
      </c>
      <c r="I39" s="17">
        <v>634</v>
      </c>
      <c r="J39" s="17">
        <v>3873</v>
      </c>
      <c r="K39" s="17">
        <v>7834</v>
      </c>
      <c r="L39" s="17">
        <v>10642</v>
      </c>
      <c r="M39" s="17">
        <v>11707</v>
      </c>
      <c r="N39" s="17">
        <f t="shared" si="0"/>
        <v>10.007517383950386</v>
      </c>
      <c r="O39" s="17">
        <v>1303</v>
      </c>
      <c r="P39" s="6"/>
    </row>
    <row r="40" spans="1:16" ht="15" customHeight="1">
      <c r="A40" s="10" t="s">
        <v>49</v>
      </c>
      <c r="B40" s="11" t="s">
        <v>53</v>
      </c>
      <c r="C40" s="17">
        <v>1981</v>
      </c>
      <c r="D40" s="17">
        <v>5</v>
      </c>
      <c r="E40" s="17">
        <v>148</v>
      </c>
      <c r="F40" s="17">
        <v>1366</v>
      </c>
      <c r="G40" s="17">
        <v>6404</v>
      </c>
      <c r="H40" s="18">
        <v>0</v>
      </c>
      <c r="I40" s="17">
        <v>432</v>
      </c>
      <c r="J40" s="17">
        <v>2619</v>
      </c>
      <c r="K40" s="17">
        <v>5736</v>
      </c>
      <c r="L40" s="17">
        <v>7601</v>
      </c>
      <c r="M40" s="17">
        <v>8355</v>
      </c>
      <c r="N40" s="17">
        <f t="shared" si="0"/>
        <v>9.919747401657677</v>
      </c>
      <c r="O40" s="17">
        <v>1161</v>
      </c>
      <c r="P40" s="6"/>
    </row>
    <row r="41" spans="1:16" ht="15" customHeight="1">
      <c r="A41" s="10"/>
      <c r="B41" s="11" t="s">
        <v>54</v>
      </c>
      <c r="C41" s="17">
        <v>746</v>
      </c>
      <c r="D41" s="17">
        <v>1</v>
      </c>
      <c r="E41" s="17">
        <v>21</v>
      </c>
      <c r="F41" s="17">
        <v>227</v>
      </c>
      <c r="G41" s="17">
        <v>1352</v>
      </c>
      <c r="H41" s="18">
        <v>0</v>
      </c>
      <c r="I41" s="17">
        <v>106</v>
      </c>
      <c r="J41" s="17">
        <v>662</v>
      </c>
      <c r="K41" s="17">
        <v>1045</v>
      </c>
      <c r="L41" s="17">
        <v>1491</v>
      </c>
      <c r="M41" s="17">
        <v>1707</v>
      </c>
      <c r="N41" s="17">
        <f t="shared" si="0"/>
        <v>14.486921529175051</v>
      </c>
      <c r="O41" s="17">
        <v>531</v>
      </c>
      <c r="P41" s="6"/>
    </row>
    <row r="42" spans="1:16" s="2" customFormat="1" ht="15" customHeight="1">
      <c r="A42" s="10"/>
      <c r="B42" s="16" t="s">
        <v>43</v>
      </c>
      <c r="C42" s="17">
        <v>9592</v>
      </c>
      <c r="D42" s="17">
        <v>201</v>
      </c>
      <c r="E42" s="17">
        <v>17076</v>
      </c>
      <c r="F42" s="17">
        <v>218165</v>
      </c>
      <c r="G42" s="17">
        <v>16658</v>
      </c>
      <c r="H42" s="18">
        <v>6</v>
      </c>
      <c r="I42" s="17">
        <v>10800</v>
      </c>
      <c r="J42" s="17">
        <v>119373</v>
      </c>
      <c r="K42" s="17">
        <v>143533</v>
      </c>
      <c r="L42" s="17">
        <v>242699</v>
      </c>
      <c r="M42" s="17">
        <v>262906</v>
      </c>
      <c r="N42" s="17">
        <f>((M42-L42)/L42)*100</f>
        <v>8.325951075200146</v>
      </c>
      <c r="O42" s="18">
        <v>2510</v>
      </c>
      <c r="P42" s="6"/>
    </row>
    <row r="43" spans="1:16" s="2" customFormat="1" ht="15" customHeight="1">
      <c r="A43" s="10"/>
      <c r="B43" s="16" t="s">
        <v>47</v>
      </c>
      <c r="C43" s="17">
        <v>1932</v>
      </c>
      <c r="D43" s="17">
        <v>1977</v>
      </c>
      <c r="E43" s="17">
        <v>35471</v>
      </c>
      <c r="F43" s="17">
        <v>4785</v>
      </c>
      <c r="G43" s="17">
        <v>3424</v>
      </c>
      <c r="H43" s="18">
        <v>3</v>
      </c>
      <c r="I43" s="17">
        <v>1898</v>
      </c>
      <c r="J43" s="17">
        <v>21515</v>
      </c>
      <c r="K43" s="17">
        <v>26043</v>
      </c>
      <c r="L43" s="17">
        <v>34286</v>
      </c>
      <c r="M43" s="17">
        <v>47558</v>
      </c>
      <c r="N43" s="17">
        <f>((M43-L43)/L43)*100</f>
        <v>38.70967741935484</v>
      </c>
      <c r="O43" s="18">
        <v>1319</v>
      </c>
      <c r="P43" s="6"/>
    </row>
    <row r="44" spans="1:17" ht="15" customHeight="1">
      <c r="A44" s="10"/>
      <c r="B44" s="20"/>
      <c r="C44" s="18"/>
      <c r="D44" s="18"/>
      <c r="E44" s="18"/>
      <c r="F44" s="18"/>
      <c r="G44" s="18"/>
      <c r="H44" s="18"/>
      <c r="I44" s="17"/>
      <c r="J44" s="18"/>
      <c r="K44" s="18"/>
      <c r="L44" s="18"/>
      <c r="M44" s="17"/>
      <c r="N44" s="17"/>
      <c r="O44" s="21"/>
      <c r="P44" s="6"/>
      <c r="Q44" s="5"/>
    </row>
    <row r="45" spans="1:16" s="2" customFormat="1" ht="15" customHeight="1">
      <c r="A45" s="10"/>
      <c r="B45" s="16" t="s">
        <v>44</v>
      </c>
      <c r="C45" s="17"/>
      <c r="D45" s="17">
        <f aca="true" t="shared" si="1" ref="D45:K45">SUM(D10:D43)</f>
        <v>9960</v>
      </c>
      <c r="E45" s="17">
        <f t="shared" si="1"/>
        <v>143690</v>
      </c>
      <c r="F45" s="17">
        <f t="shared" si="1"/>
        <v>662123</v>
      </c>
      <c r="G45" s="17">
        <f t="shared" si="1"/>
        <v>994220</v>
      </c>
      <c r="H45" s="17">
        <f t="shared" si="1"/>
        <v>404</v>
      </c>
      <c r="I45" s="17">
        <f t="shared" si="1"/>
        <v>77373</v>
      </c>
      <c r="J45" s="17">
        <f t="shared" si="1"/>
        <v>856010</v>
      </c>
      <c r="K45" s="17">
        <f t="shared" si="1"/>
        <v>1031760</v>
      </c>
      <c r="L45" s="17">
        <v>1737231</v>
      </c>
      <c r="M45" s="17">
        <f>SUM(D45:I45)</f>
        <v>1887770</v>
      </c>
      <c r="N45" s="17">
        <v>9</v>
      </c>
      <c r="O45" s="18"/>
      <c r="P45" s="6"/>
    </row>
    <row r="46" spans="1:17" ht="15" customHeight="1">
      <c r="A46" s="10"/>
      <c r="B46" s="20"/>
      <c r="C46" s="17"/>
      <c r="D46" s="17"/>
      <c r="E46" s="17"/>
      <c r="F46" s="17"/>
      <c r="G46" s="17"/>
      <c r="H46" s="18"/>
      <c r="I46" s="17"/>
      <c r="J46" s="17"/>
      <c r="K46" s="17"/>
      <c r="L46" s="17"/>
      <c r="M46" s="17"/>
      <c r="N46" s="18"/>
      <c r="O46" s="18"/>
      <c r="P46" s="7"/>
      <c r="Q46" s="5"/>
    </row>
    <row r="47" spans="1:16" s="2" customFormat="1" ht="15" customHeight="1">
      <c r="A47" s="10"/>
      <c r="B47" s="16" t="s">
        <v>46</v>
      </c>
      <c r="C47" s="17"/>
      <c r="D47" s="17">
        <v>9592</v>
      </c>
      <c r="E47" s="17">
        <v>128544</v>
      </c>
      <c r="F47" s="17">
        <v>412300</v>
      </c>
      <c r="G47" s="17">
        <v>502579</v>
      </c>
      <c r="H47" s="18">
        <v>299</v>
      </c>
      <c r="I47" s="17">
        <v>48488</v>
      </c>
      <c r="J47" s="17">
        <v>482950</v>
      </c>
      <c r="K47" s="17">
        <v>618852</v>
      </c>
      <c r="L47" s="17">
        <v>1017396</v>
      </c>
      <c r="M47" s="17">
        <v>1101802</v>
      </c>
      <c r="N47" s="17">
        <f>((M47-L47)/L47)*100</f>
        <v>8.29627794880263</v>
      </c>
      <c r="O47" s="18"/>
      <c r="P47" s="7"/>
    </row>
    <row r="48" spans="2:16" ht="11.25"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4"/>
    </row>
    <row r="49" spans="2:16" ht="11.25"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"/>
    </row>
    <row r="50" spans="2:16" ht="12.75" customHeight="1">
      <c r="B50" s="22" t="s">
        <v>56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4"/>
      <c r="O50" s="14"/>
      <c r="P50" s="1"/>
    </row>
    <row r="51" spans="2:16" ht="12.75" customHeight="1">
      <c r="B51" s="22" t="s">
        <v>58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4"/>
      <c r="O51" s="14"/>
      <c r="P51" s="1"/>
    </row>
    <row r="52" spans="2:16" ht="12.75" customHeight="1">
      <c r="B52" s="22" t="s">
        <v>59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4"/>
      <c r="O52" s="14"/>
      <c r="P52" s="1"/>
    </row>
    <row r="53" spans="2:16" ht="12.75" customHeight="1">
      <c r="B53" s="23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4"/>
      <c r="O53" s="14"/>
      <c r="P53" s="1"/>
    </row>
    <row r="54" spans="2:16" ht="12.75" customHeight="1">
      <c r="B54" s="23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4"/>
      <c r="O54" s="14"/>
      <c r="P54" s="1"/>
    </row>
    <row r="55" spans="2:16" ht="12.75" customHeight="1">
      <c r="B55" s="2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7"/>
      <c r="O55" s="14"/>
      <c r="P55" s="1"/>
    </row>
    <row r="56" spans="2:16" ht="11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21"/>
      <c r="N56" s="14"/>
      <c r="O56" s="21"/>
      <c r="P56" s="1"/>
    </row>
    <row r="60" ht="12.75">
      <c r="O60" s="3"/>
    </row>
    <row r="61" ht="12.75">
      <c r="O61" s="13"/>
    </row>
  </sheetData>
  <mergeCells count="1">
    <mergeCell ref="A3:P3"/>
  </mergeCells>
  <printOptions horizontalCentered="1" verticalCentered="1"/>
  <pageMargins left="0" right="0" top="0.5118" bottom="0.5905" header="0.3937" footer="0.1968"/>
  <pageSetup fitToHeight="1" fitToWidth="1" horizontalDpi="600" verticalDpi="600" orientation="portrait" scale="57" r:id="rId1"/>
  <headerFooter alignWithMargins="0">
    <oddFooter>&amp;C&amp;"Serifa 45 Light,Regular"&amp;16 11&amp;"Times New Roman,Regular"&amp;8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M. Askew</dc:creator>
  <cp:keywords/>
  <dc:description/>
  <cp:lastModifiedBy>nkrajewski</cp:lastModifiedBy>
  <cp:lastPrinted>2004-09-09T18:54:53Z</cp:lastPrinted>
  <dcterms:created xsi:type="dcterms:W3CDTF">1999-07-31T13:10:03Z</dcterms:created>
  <dcterms:modified xsi:type="dcterms:W3CDTF">2004-09-09T18:56:30Z</dcterms:modified>
  <cp:category/>
  <cp:version/>
  <cp:contentType/>
  <cp:contentStatus/>
</cp:coreProperties>
</file>