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9720" windowHeight="5970" activeTab="0"/>
  </bookViews>
  <sheets>
    <sheet name="A" sheetId="1" r:id="rId1"/>
  </sheets>
  <definedNames>
    <definedName name="BODY">'A'!$U$56:$IV$8187</definedName>
    <definedName name="HEADING">'A'!$M$3:$IV$8182</definedName>
  </definedNames>
  <calcPr fullCalcOnLoad="1"/>
</workbook>
</file>

<file path=xl/sharedStrings.xml><?xml version="1.0" encoding="utf-8"?>
<sst xmlns="http://schemas.openxmlformats.org/spreadsheetml/2006/main" count="74" uniqueCount="62">
  <si>
    <t>PROGRAM SUMMARY REPORT</t>
  </si>
  <si>
    <t xml:space="preserve">                          STUDENTS IN</t>
  </si>
  <si>
    <t>%</t>
  </si>
  <si>
    <t xml:space="preserve">   9TH</t>
  </si>
  <si>
    <t xml:space="preserve">   10TH</t>
  </si>
  <si>
    <t xml:space="preserve">   11TH</t>
  </si>
  <si>
    <t xml:space="preserve">   12TH</t>
  </si>
  <si>
    <t xml:space="preserve"> PROGRAM</t>
  </si>
  <si>
    <t>CHANGE</t>
  </si>
  <si>
    <t>NO. OF</t>
  </si>
  <si>
    <t>SCHOOLS</t>
  </si>
  <si>
    <t xml:space="preserve">   GRADE</t>
  </si>
  <si>
    <t xml:space="preserve">   MALE</t>
  </si>
  <si>
    <t xml:space="preserve">  FEMALE</t>
  </si>
  <si>
    <t xml:space="preserve"> TOTAL</t>
  </si>
  <si>
    <t>COLLEGES</t>
  </si>
  <si>
    <t>ART HISTORY</t>
  </si>
  <si>
    <t>BIOLOGY</t>
  </si>
  <si>
    <t>CALCULUS AB</t>
  </si>
  <si>
    <t>CALCULUS BC</t>
  </si>
  <si>
    <t>CHEMISTRY</t>
  </si>
  <si>
    <t>COMP SCI - A</t>
  </si>
  <si>
    <t>COMP SCI - AB</t>
  </si>
  <si>
    <t>*</t>
  </si>
  <si>
    <t>ECONOMICS - MICRO</t>
  </si>
  <si>
    <t>ECONOMICS - MACRO</t>
  </si>
  <si>
    <t>ENG LANG/COMP</t>
  </si>
  <si>
    <t>ENG LIT/COMP</t>
  </si>
  <si>
    <t>ENVIRONMENTAL SCIENCE</t>
  </si>
  <si>
    <t>FRENCH LANG</t>
  </si>
  <si>
    <t>FRENCH LIT</t>
  </si>
  <si>
    <t>GERMAN LANG</t>
  </si>
  <si>
    <t>LATIN - VERGIL</t>
  </si>
  <si>
    <t>MUSIC THEORY</t>
  </si>
  <si>
    <t>PHYSICS B</t>
  </si>
  <si>
    <t>PHYSICS C - MECH</t>
  </si>
  <si>
    <t>PHYSICS C - E&amp;M</t>
  </si>
  <si>
    <t>PSYCHOLOGY</t>
  </si>
  <si>
    <t>SPANISH LANG</t>
  </si>
  <si>
    <t>SPANISH LIT</t>
  </si>
  <si>
    <t>STATISTICS</t>
  </si>
  <si>
    <t>U.S. HISTORY</t>
  </si>
  <si>
    <t>TOTAL NO. OF EXAMS TAKEN</t>
  </si>
  <si>
    <t>HUMAN GEOGRAPHY</t>
  </si>
  <si>
    <t>TOTAL NO. OF STUDENTS</t>
  </si>
  <si>
    <t>WORLD HISTORY</t>
  </si>
  <si>
    <t>STUDIO ART - DRAWING</t>
  </si>
  <si>
    <t>LATIN - LITERATURE</t>
  </si>
  <si>
    <t>GOVT. &amp; POL. - COMP.</t>
  </si>
  <si>
    <t>GOVT. &amp; POL. - U.S.</t>
  </si>
  <si>
    <t>STUDIO ART - 2-D DESIGN</t>
  </si>
  <si>
    <t>STUDIO ART - 3-D DESIGN</t>
  </si>
  <si>
    <t>EUROPEAN HISTORY</t>
  </si>
  <si>
    <t>Not HS</t>
  </si>
  <si>
    <t>GRADE</t>
  </si>
  <si>
    <t>&lt;9TH</t>
  </si>
  <si>
    <t>ITALIAN LANG</t>
  </si>
  <si>
    <t>OTHER</t>
  </si>
  <si>
    <t>2005-2006</t>
  </si>
  <si>
    <t xml:space="preserve">  * The 2005 and 2006 program totals for these exams reflect the number of examinations taken by students who took either one or both exams.</t>
  </si>
  <si>
    <t xml:space="preserve">    The 2006 totals for students who took both exams are:  Economics: Microeconomics and Macroeconomics (17,708); Government and Politics: Comparative</t>
  </si>
  <si>
    <t xml:space="preserve">    and United States (8,145); Latin: Vergil and Literature (9); and Physics C: Mechanics and Physics C: Electricity and Magnetism (9,829).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</si>
</sst>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_)"/>
  </numFmts>
  <fonts count="16">
    <font>
      <sz val="7"/>
      <name val="Times New Roman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sz val="7"/>
      <name val="Arial"/>
      <family val="2"/>
    </font>
    <font>
      <u val="single"/>
      <sz val="5.25"/>
      <color indexed="12"/>
      <name val="Times New Roman"/>
      <family val="0"/>
    </font>
    <font>
      <u val="single"/>
      <sz val="5.25"/>
      <color indexed="36"/>
      <name val="Times New Roman"/>
      <family val="0"/>
    </font>
    <font>
      <sz val="7"/>
      <name val="Univers LT Std 45 Light"/>
      <family val="2"/>
    </font>
    <font>
      <sz val="8"/>
      <name val="Univers LT Std 45 Light"/>
      <family val="2"/>
    </font>
    <font>
      <sz val="12"/>
      <name val="Univers LT Std 45 Light"/>
      <family val="2"/>
    </font>
    <font>
      <u val="single"/>
      <sz val="12"/>
      <name val="Univers LT Std 45 Light"/>
      <family val="2"/>
    </font>
    <font>
      <sz val="10"/>
      <name val="Univers LT Std 45 Light"/>
      <family val="2"/>
    </font>
    <font>
      <b/>
      <sz val="20"/>
      <name val="Serifa Std 45 Light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" fontId="4" fillId="2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 applyProtection="1">
      <alignment/>
      <protection/>
    </xf>
    <xf numFmtId="3" fontId="12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2" borderId="0" xfId="0" applyFont="1" applyFill="1" applyBorder="1" applyAlignment="1" quotePrefix="1">
      <alignment horizontal="left"/>
    </xf>
    <xf numFmtId="0" fontId="12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2" borderId="0" xfId="0" applyFont="1" applyFill="1" applyBorder="1" applyAlignment="1">
      <alignment/>
    </xf>
    <xf numFmtId="0" fontId="12" fillId="0" borderId="0" xfId="0" applyFont="1" applyAlignment="1" quotePrefix="1">
      <alignment horizontal="left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61"/>
  <sheetViews>
    <sheetView showGridLines="0" tabSelected="1" zoomScale="75" zoomScaleNormal="75" workbookViewId="0" topLeftCell="A2">
      <selection activeCell="M29" sqref="M29"/>
    </sheetView>
  </sheetViews>
  <sheetFormatPr defaultColWidth="9.796875" defaultRowHeight="10.5"/>
  <cols>
    <col min="1" max="1" width="3" style="4" customWidth="1"/>
    <col min="2" max="2" width="49.3984375" style="0" customWidth="1"/>
    <col min="3" max="3" width="18.19921875" style="0" customWidth="1"/>
    <col min="4" max="7" width="16.59765625" style="0" customWidth="1"/>
    <col min="8" max="8" width="19.3984375" style="0" customWidth="1"/>
    <col min="9" max="10" width="15" style="0" customWidth="1"/>
    <col min="11" max="11" width="16.796875" style="0" bestFit="1" customWidth="1"/>
    <col min="12" max="12" width="17.3984375" style="0" customWidth="1"/>
    <col min="13" max="13" width="21" style="0" customWidth="1"/>
    <col min="14" max="14" width="20.59765625" style="0" customWidth="1"/>
    <col min="15" max="15" width="17.796875" style="0" bestFit="1" customWidth="1"/>
    <col min="16" max="16" width="19.3984375" style="0" customWidth="1"/>
    <col min="17" max="17" width="2.796875" style="0" customWidth="1"/>
  </cols>
  <sheetData>
    <row r="1" spans="2:17" ht="5.25" customHeight="1" hidden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11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1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1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/>
    </row>
    <row r="6" spans="1:17" s="14" customFormat="1" ht="12.75" customHeight="1">
      <c r="A6" s="10"/>
      <c r="B6" s="11"/>
      <c r="C6" s="12"/>
      <c r="D6" s="12"/>
      <c r="E6" s="13" t="s">
        <v>1</v>
      </c>
      <c r="F6" s="12"/>
      <c r="G6" s="12"/>
      <c r="H6" s="12"/>
      <c r="I6" s="12"/>
      <c r="J6" s="12"/>
      <c r="K6" s="12"/>
      <c r="L6" s="12"/>
      <c r="M6" s="13">
        <v>2005</v>
      </c>
      <c r="N6" s="13">
        <v>2006</v>
      </c>
      <c r="O6" s="13" t="s">
        <v>2</v>
      </c>
      <c r="P6" s="12"/>
      <c r="Q6" s="11"/>
    </row>
    <row r="7" spans="1:17" s="14" customFormat="1" ht="12.75" customHeight="1">
      <c r="A7" s="10"/>
      <c r="B7" s="11"/>
      <c r="C7" s="12"/>
      <c r="D7" s="13" t="s">
        <v>3</v>
      </c>
      <c r="E7" s="13" t="s">
        <v>4</v>
      </c>
      <c r="F7" s="13" t="s">
        <v>5</v>
      </c>
      <c r="G7" s="13" t="s">
        <v>6</v>
      </c>
      <c r="H7" s="12"/>
      <c r="I7" s="13" t="s">
        <v>55</v>
      </c>
      <c r="J7" s="13"/>
      <c r="K7" s="12"/>
      <c r="L7" s="12"/>
      <c r="M7" s="13" t="s">
        <v>7</v>
      </c>
      <c r="N7" s="13" t="s">
        <v>7</v>
      </c>
      <c r="O7" s="13" t="s">
        <v>8</v>
      </c>
      <c r="P7" s="13" t="s">
        <v>9</v>
      </c>
      <c r="Q7" s="11"/>
    </row>
    <row r="8" spans="1:17" s="14" customFormat="1" ht="12.75" customHeight="1">
      <c r="A8" s="15"/>
      <c r="B8" s="11"/>
      <c r="C8" s="16" t="s">
        <v>10</v>
      </c>
      <c r="D8" s="16" t="s">
        <v>11</v>
      </c>
      <c r="E8" s="16" t="s">
        <v>11</v>
      </c>
      <c r="F8" s="16" t="s">
        <v>11</v>
      </c>
      <c r="G8" s="16" t="s">
        <v>11</v>
      </c>
      <c r="H8" s="16" t="s">
        <v>53</v>
      </c>
      <c r="I8" s="16" t="s">
        <v>54</v>
      </c>
      <c r="J8" s="16" t="s">
        <v>57</v>
      </c>
      <c r="K8" s="16" t="s">
        <v>12</v>
      </c>
      <c r="L8" s="16" t="s">
        <v>13</v>
      </c>
      <c r="M8" s="16" t="s">
        <v>14</v>
      </c>
      <c r="N8" s="16" t="s">
        <v>14</v>
      </c>
      <c r="O8" s="17" t="s">
        <v>58</v>
      </c>
      <c r="P8" s="16" t="s">
        <v>15</v>
      </c>
      <c r="Q8" s="18"/>
    </row>
    <row r="9" spans="1:17" s="23" customFormat="1" ht="15" customHeight="1">
      <c r="A9" s="15"/>
      <c r="B9" s="19" t="s">
        <v>16</v>
      </c>
      <c r="C9" s="20">
        <v>1364</v>
      </c>
      <c r="D9" s="20">
        <v>34</v>
      </c>
      <c r="E9" s="20">
        <v>1587</v>
      </c>
      <c r="F9" s="20">
        <v>5166</v>
      </c>
      <c r="G9" s="20">
        <v>9982</v>
      </c>
      <c r="H9" s="21">
        <v>34</v>
      </c>
      <c r="I9" s="20">
        <v>0</v>
      </c>
      <c r="J9" s="20">
        <v>1174</v>
      </c>
      <c r="K9" s="20">
        <v>5861</v>
      </c>
      <c r="L9" s="20">
        <v>12116</v>
      </c>
      <c r="M9" s="20">
        <v>16785</v>
      </c>
      <c r="N9" s="20">
        <v>17977</v>
      </c>
      <c r="O9" s="20">
        <f aca="true" t="shared" si="0" ref="O9:O41">((N9-M9)/M9)*100</f>
        <v>7.101578790586833</v>
      </c>
      <c r="P9" s="20">
        <v>1092</v>
      </c>
      <c r="Q9" s="22"/>
    </row>
    <row r="10" spans="1:17" s="14" customFormat="1" ht="15" customHeight="1">
      <c r="A10" s="15"/>
      <c r="B10" s="19" t="s">
        <v>17</v>
      </c>
      <c r="C10" s="20">
        <v>8111</v>
      </c>
      <c r="D10" s="20">
        <v>1160</v>
      </c>
      <c r="E10" s="20">
        <v>12014</v>
      </c>
      <c r="F10" s="20">
        <v>48540</v>
      </c>
      <c r="G10" s="20">
        <v>63093</v>
      </c>
      <c r="H10" s="21">
        <v>228</v>
      </c>
      <c r="I10" s="20">
        <v>16</v>
      </c>
      <c r="J10" s="20">
        <v>6732</v>
      </c>
      <c r="K10" s="20">
        <v>54917</v>
      </c>
      <c r="L10" s="20">
        <v>76866</v>
      </c>
      <c r="M10" s="20">
        <v>121446</v>
      </c>
      <c r="N10" s="20">
        <v>131783</v>
      </c>
      <c r="O10" s="20">
        <f t="shared" si="0"/>
        <v>8.511601864203021</v>
      </c>
      <c r="P10" s="20">
        <v>2367</v>
      </c>
      <c r="Q10" s="22"/>
    </row>
    <row r="11" spans="1:17" s="23" customFormat="1" ht="15" customHeight="1">
      <c r="A11" s="15"/>
      <c r="B11" s="24" t="s">
        <v>18</v>
      </c>
      <c r="C11" s="20">
        <v>11526</v>
      </c>
      <c r="D11" s="20">
        <v>171</v>
      </c>
      <c r="E11" s="20">
        <v>2343</v>
      </c>
      <c r="F11" s="20">
        <v>33936</v>
      </c>
      <c r="G11" s="20">
        <v>150515</v>
      </c>
      <c r="H11" s="21">
        <v>918</v>
      </c>
      <c r="I11" s="20">
        <v>28</v>
      </c>
      <c r="J11" s="20">
        <v>9270</v>
      </c>
      <c r="K11" s="20">
        <v>102055</v>
      </c>
      <c r="L11" s="20">
        <v>95126</v>
      </c>
      <c r="M11" s="20">
        <v>185992</v>
      </c>
      <c r="N11" s="20">
        <v>197181</v>
      </c>
      <c r="O11" s="20">
        <f t="shared" si="0"/>
        <v>6.015850144092219</v>
      </c>
      <c r="P11" s="20">
        <v>2613</v>
      </c>
      <c r="Q11" s="22"/>
    </row>
    <row r="12" spans="1:17" s="14" customFormat="1" ht="15" customHeight="1">
      <c r="A12" s="15"/>
      <c r="B12" s="24" t="s">
        <v>19</v>
      </c>
      <c r="C12" s="20">
        <v>4371</v>
      </c>
      <c r="D12" s="20">
        <v>118</v>
      </c>
      <c r="E12" s="20">
        <v>1119</v>
      </c>
      <c r="F12" s="20">
        <v>12551</v>
      </c>
      <c r="G12" s="20">
        <v>41792</v>
      </c>
      <c r="H12" s="21">
        <v>245</v>
      </c>
      <c r="I12" s="20">
        <v>21</v>
      </c>
      <c r="J12" s="20">
        <v>2757</v>
      </c>
      <c r="K12" s="20">
        <v>35134</v>
      </c>
      <c r="L12" s="20">
        <v>23469</v>
      </c>
      <c r="M12" s="20">
        <v>54415</v>
      </c>
      <c r="N12" s="20">
        <v>58603</v>
      </c>
      <c r="O12" s="20">
        <f t="shared" si="0"/>
        <v>7.696407240650556</v>
      </c>
      <c r="P12" s="20">
        <v>1430</v>
      </c>
      <c r="Q12" s="22"/>
    </row>
    <row r="13" spans="1:17" s="14" customFormat="1" ht="15" customHeight="1">
      <c r="A13" s="15"/>
      <c r="B13" s="19" t="s">
        <v>20</v>
      </c>
      <c r="C13" s="20">
        <v>6493</v>
      </c>
      <c r="D13" s="12">
        <v>62</v>
      </c>
      <c r="E13" s="20">
        <v>5089</v>
      </c>
      <c r="F13" s="20">
        <v>43889</v>
      </c>
      <c r="G13" s="20">
        <v>33962</v>
      </c>
      <c r="H13" s="21">
        <v>333</v>
      </c>
      <c r="I13" s="20">
        <v>6</v>
      </c>
      <c r="J13" s="20">
        <v>4124</v>
      </c>
      <c r="K13" s="20">
        <v>46557</v>
      </c>
      <c r="L13" s="20">
        <v>40908</v>
      </c>
      <c r="M13" s="20">
        <v>78453</v>
      </c>
      <c r="N13" s="20">
        <v>87465</v>
      </c>
      <c r="O13" s="20">
        <f t="shared" si="0"/>
        <v>11.487132423234293</v>
      </c>
      <c r="P13" s="20">
        <v>1940</v>
      </c>
      <c r="Q13" s="22"/>
    </row>
    <row r="14" spans="1:17" s="14" customFormat="1" ht="15" customHeight="1">
      <c r="A14" s="15"/>
      <c r="B14" s="19" t="s">
        <v>21</v>
      </c>
      <c r="C14" s="20">
        <v>2101</v>
      </c>
      <c r="D14" s="20">
        <v>230</v>
      </c>
      <c r="E14" s="20">
        <v>2261</v>
      </c>
      <c r="F14" s="20">
        <v>5338</v>
      </c>
      <c r="G14" s="20">
        <v>6071</v>
      </c>
      <c r="H14" s="21">
        <v>27</v>
      </c>
      <c r="I14" s="20">
        <v>6</v>
      </c>
      <c r="J14" s="20">
        <v>729</v>
      </c>
      <c r="K14" s="20">
        <v>12068</v>
      </c>
      <c r="L14" s="20">
        <v>2594</v>
      </c>
      <c r="M14" s="20">
        <v>13924</v>
      </c>
      <c r="N14" s="20">
        <v>14662</v>
      </c>
      <c r="O14" s="20">
        <f t="shared" si="0"/>
        <v>5.300201091640333</v>
      </c>
      <c r="P14" s="20">
        <v>970</v>
      </c>
      <c r="Q14" s="22"/>
    </row>
    <row r="15" spans="1:17" s="23" customFormat="1" ht="15" customHeight="1">
      <c r="A15" s="15"/>
      <c r="B15" s="19" t="s">
        <v>22</v>
      </c>
      <c r="C15" s="20">
        <v>1144</v>
      </c>
      <c r="D15" s="20">
        <v>36</v>
      </c>
      <c r="E15" s="20">
        <v>580</v>
      </c>
      <c r="F15" s="20">
        <v>1840</v>
      </c>
      <c r="G15" s="20">
        <v>2235</v>
      </c>
      <c r="H15" s="21">
        <v>17</v>
      </c>
      <c r="I15" s="20">
        <v>2</v>
      </c>
      <c r="J15" s="20">
        <v>229</v>
      </c>
      <c r="K15" s="20">
        <v>4422</v>
      </c>
      <c r="L15" s="20">
        <v>517</v>
      </c>
      <c r="M15" s="20">
        <v>5097</v>
      </c>
      <c r="N15" s="20">
        <v>4939</v>
      </c>
      <c r="O15" s="20">
        <f t="shared" si="0"/>
        <v>-3.0998626643123406</v>
      </c>
      <c r="P15" s="20">
        <v>460</v>
      </c>
      <c r="Q15" s="22"/>
    </row>
    <row r="16" spans="1:17" s="14" customFormat="1" ht="15" customHeight="1">
      <c r="A16" s="15" t="s">
        <v>23</v>
      </c>
      <c r="B16" s="19" t="s">
        <v>25</v>
      </c>
      <c r="C16" s="20">
        <v>2622</v>
      </c>
      <c r="D16" s="20">
        <v>34</v>
      </c>
      <c r="E16" s="20">
        <v>816</v>
      </c>
      <c r="F16" s="20">
        <v>4856</v>
      </c>
      <c r="G16" s="20">
        <v>42874</v>
      </c>
      <c r="H16" s="21">
        <v>311</v>
      </c>
      <c r="I16" s="20">
        <v>5</v>
      </c>
      <c r="J16" s="20">
        <v>3703</v>
      </c>
      <c r="K16" s="20">
        <v>29034</v>
      </c>
      <c r="L16" s="20">
        <v>23565</v>
      </c>
      <c r="M16" s="20">
        <v>48319</v>
      </c>
      <c r="N16" s="20">
        <v>52599</v>
      </c>
      <c r="O16" s="20">
        <f t="shared" si="0"/>
        <v>8.857799209420724</v>
      </c>
      <c r="P16" s="20">
        <v>1610</v>
      </c>
      <c r="Q16" s="22"/>
    </row>
    <row r="17" spans="1:17" s="23" customFormat="1" ht="15" customHeight="1">
      <c r="A17" s="15" t="s">
        <v>23</v>
      </c>
      <c r="B17" s="19" t="s">
        <v>24</v>
      </c>
      <c r="C17" s="20">
        <v>2189</v>
      </c>
      <c r="D17" s="20">
        <v>81</v>
      </c>
      <c r="E17" s="20">
        <v>895</v>
      </c>
      <c r="F17" s="20">
        <v>4286</v>
      </c>
      <c r="G17" s="20">
        <v>25244</v>
      </c>
      <c r="H17" s="21">
        <v>316</v>
      </c>
      <c r="I17" s="20">
        <v>7</v>
      </c>
      <c r="J17" s="20">
        <v>2263</v>
      </c>
      <c r="K17" s="20">
        <v>19342</v>
      </c>
      <c r="L17" s="20">
        <v>13750</v>
      </c>
      <c r="M17" s="20">
        <v>32359</v>
      </c>
      <c r="N17" s="20">
        <v>33092</v>
      </c>
      <c r="O17" s="20">
        <f t="shared" si="0"/>
        <v>2.2652121511789614</v>
      </c>
      <c r="P17" s="20">
        <v>1420</v>
      </c>
      <c r="Q17" s="22"/>
    </row>
    <row r="18" spans="1:17" s="14" customFormat="1" ht="15" customHeight="1">
      <c r="A18" s="15"/>
      <c r="B18" s="19" t="s">
        <v>26</v>
      </c>
      <c r="C18" s="20">
        <v>8168</v>
      </c>
      <c r="D18" s="20">
        <v>67</v>
      </c>
      <c r="E18" s="20">
        <v>3610</v>
      </c>
      <c r="F18" s="20">
        <v>199775</v>
      </c>
      <c r="G18" s="20">
        <v>40189</v>
      </c>
      <c r="H18" s="21">
        <v>187</v>
      </c>
      <c r="I18" s="20">
        <v>1</v>
      </c>
      <c r="J18" s="20">
        <v>12893</v>
      </c>
      <c r="K18" s="20">
        <v>95691</v>
      </c>
      <c r="L18" s="20">
        <v>161031</v>
      </c>
      <c r="M18" s="20">
        <v>230709</v>
      </c>
      <c r="N18" s="20">
        <v>256722</v>
      </c>
      <c r="O18" s="20">
        <f t="shared" si="0"/>
        <v>11.275242838380816</v>
      </c>
      <c r="P18" s="20">
        <v>2630</v>
      </c>
      <c r="Q18" s="22"/>
    </row>
    <row r="19" spans="1:17" s="23" customFormat="1" ht="15" customHeight="1">
      <c r="A19" s="15"/>
      <c r="B19" s="19" t="s">
        <v>27</v>
      </c>
      <c r="C19" s="20">
        <v>11904</v>
      </c>
      <c r="D19" s="20">
        <v>25</v>
      </c>
      <c r="E19" s="20">
        <v>569</v>
      </c>
      <c r="F19" s="20">
        <v>19589</v>
      </c>
      <c r="G19" s="20">
        <v>244962</v>
      </c>
      <c r="H19" s="21">
        <v>755</v>
      </c>
      <c r="I19" s="20">
        <v>7</v>
      </c>
      <c r="J19" s="20">
        <v>15204</v>
      </c>
      <c r="K19" s="20">
        <v>102595</v>
      </c>
      <c r="L19" s="20">
        <v>178516</v>
      </c>
      <c r="M19" s="20">
        <v>260958</v>
      </c>
      <c r="N19" s="20">
        <v>281111</v>
      </c>
      <c r="O19" s="20">
        <f t="shared" si="0"/>
        <v>7.722698671816921</v>
      </c>
      <c r="P19" s="20">
        <v>2960</v>
      </c>
      <c r="Q19" s="22"/>
    </row>
    <row r="20" spans="1:17" s="14" customFormat="1" ht="15" customHeight="1">
      <c r="A20" s="15"/>
      <c r="B20" s="19" t="s">
        <v>28</v>
      </c>
      <c r="C20" s="20">
        <v>2225</v>
      </c>
      <c r="D20" s="20">
        <v>464</v>
      </c>
      <c r="E20" s="20">
        <v>1821</v>
      </c>
      <c r="F20" s="20">
        <v>14435</v>
      </c>
      <c r="G20" s="20">
        <v>25153</v>
      </c>
      <c r="H20" s="21">
        <v>64</v>
      </c>
      <c r="I20" s="20">
        <v>7</v>
      </c>
      <c r="J20" s="20">
        <v>2754</v>
      </c>
      <c r="K20" s="20">
        <v>19639</v>
      </c>
      <c r="L20" s="20">
        <v>25059</v>
      </c>
      <c r="M20" s="20">
        <v>38104</v>
      </c>
      <c r="N20" s="20">
        <v>44698</v>
      </c>
      <c r="O20" s="20">
        <f t="shared" si="0"/>
        <v>17.30526978794877</v>
      </c>
      <c r="P20" s="20">
        <v>1570</v>
      </c>
      <c r="Q20" s="22"/>
    </row>
    <row r="21" spans="1:17" s="23" customFormat="1" ht="15" customHeight="1">
      <c r="A21" s="15"/>
      <c r="B21" s="19" t="s">
        <v>52</v>
      </c>
      <c r="C21" s="20">
        <v>4194</v>
      </c>
      <c r="D21" s="20">
        <v>426</v>
      </c>
      <c r="E21" s="20">
        <v>45466</v>
      </c>
      <c r="F21" s="20">
        <v>14011</v>
      </c>
      <c r="G21" s="20">
        <v>27096</v>
      </c>
      <c r="H21" s="21">
        <v>77</v>
      </c>
      <c r="I21" s="20">
        <v>6</v>
      </c>
      <c r="J21" s="20">
        <v>3958</v>
      </c>
      <c r="K21" s="20">
        <v>42327</v>
      </c>
      <c r="L21" s="20">
        <v>48713</v>
      </c>
      <c r="M21" s="20">
        <v>85427</v>
      </c>
      <c r="N21" s="20">
        <v>91040</v>
      </c>
      <c r="O21" s="20">
        <f t="shared" si="0"/>
        <v>6.570522200241141</v>
      </c>
      <c r="P21" s="20">
        <v>1830</v>
      </c>
      <c r="Q21" s="22"/>
    </row>
    <row r="22" spans="1:17" s="23" customFormat="1" ht="15" customHeight="1">
      <c r="A22" s="15"/>
      <c r="B22" s="19" t="s">
        <v>29</v>
      </c>
      <c r="C22" s="20">
        <v>3501</v>
      </c>
      <c r="D22" s="20">
        <v>194</v>
      </c>
      <c r="E22" s="20">
        <v>1069</v>
      </c>
      <c r="F22" s="20">
        <v>5776</v>
      </c>
      <c r="G22" s="20">
        <v>13274</v>
      </c>
      <c r="H22" s="21">
        <v>41</v>
      </c>
      <c r="I22" s="20">
        <v>63</v>
      </c>
      <c r="J22" s="20">
        <v>1155</v>
      </c>
      <c r="K22" s="20">
        <v>6322</v>
      </c>
      <c r="L22" s="20">
        <v>15250</v>
      </c>
      <c r="M22" s="20">
        <v>20239</v>
      </c>
      <c r="N22" s="20">
        <v>21572</v>
      </c>
      <c r="O22" s="20">
        <f t="shared" si="0"/>
        <v>6.586293789218835</v>
      </c>
      <c r="P22" s="20">
        <v>1200</v>
      </c>
      <c r="Q22" s="22"/>
    </row>
    <row r="23" spans="1:17" s="14" customFormat="1" ht="15" customHeight="1">
      <c r="A23" s="15"/>
      <c r="B23" s="19" t="s">
        <v>30</v>
      </c>
      <c r="C23" s="20">
        <v>478</v>
      </c>
      <c r="D23" s="20">
        <v>11</v>
      </c>
      <c r="E23" s="20">
        <v>72</v>
      </c>
      <c r="F23" s="20">
        <v>452</v>
      </c>
      <c r="G23" s="20">
        <v>1355</v>
      </c>
      <c r="H23" s="21">
        <v>3</v>
      </c>
      <c r="I23" s="20">
        <v>1</v>
      </c>
      <c r="J23" s="20">
        <v>115</v>
      </c>
      <c r="K23" s="20">
        <v>554</v>
      </c>
      <c r="L23" s="20">
        <v>1455</v>
      </c>
      <c r="M23" s="20">
        <v>1835</v>
      </c>
      <c r="N23" s="20">
        <v>2009</v>
      </c>
      <c r="O23" s="20">
        <f t="shared" si="0"/>
        <v>9.482288828337875</v>
      </c>
      <c r="P23" s="20">
        <v>320</v>
      </c>
      <c r="Q23" s="22"/>
    </row>
    <row r="24" spans="1:17" s="23" customFormat="1" ht="15" customHeight="1">
      <c r="A24" s="15"/>
      <c r="B24" s="19" t="s">
        <v>31</v>
      </c>
      <c r="C24" s="20">
        <v>1320</v>
      </c>
      <c r="D24" s="20">
        <v>83</v>
      </c>
      <c r="E24" s="20">
        <v>272</v>
      </c>
      <c r="F24" s="20">
        <v>1161</v>
      </c>
      <c r="G24" s="20">
        <v>3303</v>
      </c>
      <c r="H24" s="21">
        <v>9</v>
      </c>
      <c r="I24" s="20">
        <v>36</v>
      </c>
      <c r="J24" s="20">
        <v>275</v>
      </c>
      <c r="K24" s="20">
        <v>2625</v>
      </c>
      <c r="L24" s="20">
        <v>2514</v>
      </c>
      <c r="M24" s="20">
        <v>4621</v>
      </c>
      <c r="N24" s="20">
        <v>5139</v>
      </c>
      <c r="O24" s="20">
        <f t="shared" si="0"/>
        <v>11.209694871239991</v>
      </c>
      <c r="P24" s="20">
        <v>760</v>
      </c>
      <c r="Q24" s="22"/>
    </row>
    <row r="25" spans="1:17" s="14" customFormat="1" ht="15" customHeight="1">
      <c r="A25" s="15" t="s">
        <v>23</v>
      </c>
      <c r="B25" s="19" t="s">
        <v>48</v>
      </c>
      <c r="C25" s="20">
        <v>1041</v>
      </c>
      <c r="D25" s="20">
        <v>11</v>
      </c>
      <c r="E25" s="20">
        <v>1071</v>
      </c>
      <c r="F25" s="20">
        <v>1957</v>
      </c>
      <c r="G25" s="20">
        <v>8779</v>
      </c>
      <c r="H25" s="21">
        <v>60</v>
      </c>
      <c r="I25" s="20">
        <v>0</v>
      </c>
      <c r="J25" s="20">
        <v>864</v>
      </c>
      <c r="K25" s="20">
        <v>6713</v>
      </c>
      <c r="L25" s="20">
        <v>6029</v>
      </c>
      <c r="M25" s="20">
        <v>14447</v>
      </c>
      <c r="N25" s="20">
        <v>12742</v>
      </c>
      <c r="O25" s="20">
        <f t="shared" si="0"/>
        <v>-11.801758150481069</v>
      </c>
      <c r="P25" s="20">
        <v>960</v>
      </c>
      <c r="Q25" s="22"/>
    </row>
    <row r="26" spans="1:17" s="23" customFormat="1" ht="15" customHeight="1">
      <c r="A26" s="15" t="s">
        <v>23</v>
      </c>
      <c r="B26" s="19" t="s">
        <v>49</v>
      </c>
      <c r="C26" s="20">
        <v>5982</v>
      </c>
      <c r="D26" s="20">
        <v>551</v>
      </c>
      <c r="E26" s="20">
        <v>7958</v>
      </c>
      <c r="F26" s="20">
        <v>14149</v>
      </c>
      <c r="G26" s="20">
        <v>112003</v>
      </c>
      <c r="H26" s="21">
        <v>520</v>
      </c>
      <c r="I26" s="20">
        <v>9</v>
      </c>
      <c r="J26" s="20">
        <v>8790</v>
      </c>
      <c r="K26" s="20">
        <v>68003</v>
      </c>
      <c r="L26" s="20">
        <v>75977</v>
      </c>
      <c r="M26" s="20">
        <v>129323</v>
      </c>
      <c r="N26" s="20">
        <v>143980</v>
      </c>
      <c r="O26" s="20">
        <f t="shared" si="0"/>
        <v>11.333637481345159</v>
      </c>
      <c r="P26" s="20">
        <v>2330</v>
      </c>
      <c r="Q26" s="22"/>
    </row>
    <row r="27" spans="1:17" s="14" customFormat="1" ht="15" customHeight="1">
      <c r="A27" s="15"/>
      <c r="B27" s="19" t="s">
        <v>43</v>
      </c>
      <c r="C27" s="20">
        <v>890</v>
      </c>
      <c r="D27" s="20">
        <v>7930</v>
      </c>
      <c r="E27" s="20">
        <v>3849</v>
      </c>
      <c r="F27" s="20">
        <v>2704</v>
      </c>
      <c r="G27" s="20">
        <v>5498</v>
      </c>
      <c r="H27" s="21">
        <v>29</v>
      </c>
      <c r="I27" s="20">
        <v>6</v>
      </c>
      <c r="J27" s="20">
        <v>987</v>
      </c>
      <c r="K27" s="20">
        <v>9550</v>
      </c>
      <c r="L27" s="20">
        <v>11453</v>
      </c>
      <c r="M27" s="20">
        <v>14139</v>
      </c>
      <c r="N27" s="20">
        <v>21003</v>
      </c>
      <c r="O27" s="20">
        <f t="shared" si="0"/>
        <v>48.546573307871846</v>
      </c>
      <c r="P27" s="20">
        <v>980</v>
      </c>
      <c r="Q27" s="22"/>
    </row>
    <row r="28" spans="1:17" s="14" customFormat="1" ht="15" customHeight="1">
      <c r="A28" s="15"/>
      <c r="B28" s="19" t="s">
        <v>56</v>
      </c>
      <c r="C28" s="20">
        <v>311</v>
      </c>
      <c r="D28" s="20">
        <v>8</v>
      </c>
      <c r="E28" s="20">
        <v>31</v>
      </c>
      <c r="F28" s="20">
        <v>240</v>
      </c>
      <c r="G28" s="20">
        <v>1217</v>
      </c>
      <c r="H28" s="21">
        <v>4</v>
      </c>
      <c r="I28" s="20">
        <v>1</v>
      </c>
      <c r="J28" s="20">
        <v>96</v>
      </c>
      <c r="K28" s="20">
        <v>579</v>
      </c>
      <c r="L28" s="20">
        <v>1018</v>
      </c>
      <c r="M28" s="20">
        <v>0</v>
      </c>
      <c r="N28" s="20">
        <v>1597</v>
      </c>
      <c r="O28" s="20">
        <v>0</v>
      </c>
      <c r="P28" s="20">
        <v>310</v>
      </c>
      <c r="Q28" s="22"/>
    </row>
    <row r="29" spans="1:17" s="23" customFormat="1" ht="15" customHeight="1">
      <c r="A29" s="15" t="s">
        <v>23</v>
      </c>
      <c r="B29" s="19" t="s">
        <v>47</v>
      </c>
      <c r="C29" s="20">
        <v>543</v>
      </c>
      <c r="D29" s="20">
        <v>14</v>
      </c>
      <c r="E29" s="20">
        <v>177</v>
      </c>
      <c r="F29" s="20">
        <v>1347</v>
      </c>
      <c r="G29" s="20">
        <v>1617</v>
      </c>
      <c r="H29" s="21">
        <v>6</v>
      </c>
      <c r="I29" s="20">
        <v>0</v>
      </c>
      <c r="J29" s="20">
        <v>172</v>
      </c>
      <c r="K29" s="20">
        <v>1611</v>
      </c>
      <c r="L29" s="20">
        <v>1722</v>
      </c>
      <c r="M29" s="20">
        <v>3530</v>
      </c>
      <c r="N29" s="20">
        <v>3333</v>
      </c>
      <c r="O29" s="20">
        <f t="shared" si="0"/>
        <v>-5.580736543909348</v>
      </c>
      <c r="P29" s="20">
        <v>390</v>
      </c>
      <c r="Q29" s="22"/>
    </row>
    <row r="30" spans="1:17" s="23" customFormat="1" ht="15" customHeight="1">
      <c r="A30" s="15" t="s">
        <v>23</v>
      </c>
      <c r="B30" s="19" t="s">
        <v>32</v>
      </c>
      <c r="C30" s="20">
        <v>719</v>
      </c>
      <c r="D30" s="20">
        <v>11</v>
      </c>
      <c r="E30" s="20">
        <v>345</v>
      </c>
      <c r="F30" s="20">
        <v>1861</v>
      </c>
      <c r="G30" s="20">
        <v>2319</v>
      </c>
      <c r="H30" s="21">
        <v>11</v>
      </c>
      <c r="I30" s="20">
        <v>1</v>
      </c>
      <c r="J30" s="20">
        <v>296</v>
      </c>
      <c r="K30" s="20">
        <v>2543</v>
      </c>
      <c r="L30" s="20">
        <v>2301</v>
      </c>
      <c r="M30" s="20">
        <v>4362</v>
      </c>
      <c r="N30" s="20">
        <v>4844</v>
      </c>
      <c r="O30" s="20">
        <f t="shared" si="0"/>
        <v>11.04997707473636</v>
      </c>
      <c r="P30" s="20">
        <v>450</v>
      </c>
      <c r="Q30" s="22"/>
    </row>
    <row r="31" spans="1:17" s="14" customFormat="1" ht="15" customHeight="1">
      <c r="A31" s="15"/>
      <c r="B31" s="19" t="s">
        <v>33</v>
      </c>
      <c r="C31" s="20">
        <v>2074</v>
      </c>
      <c r="D31" s="20">
        <v>77</v>
      </c>
      <c r="E31" s="20">
        <v>1043</v>
      </c>
      <c r="F31" s="20">
        <v>3732</v>
      </c>
      <c r="G31" s="20">
        <v>6365</v>
      </c>
      <c r="H31" s="21">
        <v>16</v>
      </c>
      <c r="I31" s="20">
        <v>4</v>
      </c>
      <c r="J31" s="20">
        <v>572</v>
      </c>
      <c r="K31" s="20">
        <v>6626</v>
      </c>
      <c r="L31" s="20">
        <v>5183</v>
      </c>
      <c r="M31" s="20">
        <v>9887</v>
      </c>
      <c r="N31" s="20">
        <v>11809</v>
      </c>
      <c r="O31" s="20">
        <f t="shared" si="0"/>
        <v>19.439668251239002</v>
      </c>
      <c r="P31" s="20">
        <v>1018</v>
      </c>
      <c r="Q31" s="22"/>
    </row>
    <row r="32" spans="1:17" s="23" customFormat="1" ht="15" customHeight="1">
      <c r="A32" s="15"/>
      <c r="B32" s="19" t="s">
        <v>34</v>
      </c>
      <c r="C32" s="20">
        <v>4082</v>
      </c>
      <c r="D32" s="20">
        <v>123</v>
      </c>
      <c r="E32" s="20">
        <v>1003</v>
      </c>
      <c r="F32" s="20">
        <v>17751</v>
      </c>
      <c r="G32" s="20">
        <v>29249</v>
      </c>
      <c r="H32" s="21">
        <v>187</v>
      </c>
      <c r="I32" s="20">
        <v>23</v>
      </c>
      <c r="J32" s="20">
        <v>2651</v>
      </c>
      <c r="K32" s="20">
        <v>33140</v>
      </c>
      <c r="L32" s="20">
        <v>17847</v>
      </c>
      <c r="M32" s="20">
        <v>46971</v>
      </c>
      <c r="N32" s="20">
        <v>50987</v>
      </c>
      <c r="O32" s="20">
        <f t="shared" si="0"/>
        <v>8.549956356049478</v>
      </c>
      <c r="P32" s="20">
        <v>1643</v>
      </c>
      <c r="Q32" s="22"/>
    </row>
    <row r="33" spans="1:17" s="14" customFormat="1" ht="15" customHeight="1">
      <c r="A33" s="15" t="s">
        <v>23</v>
      </c>
      <c r="B33" s="19" t="s">
        <v>36</v>
      </c>
      <c r="C33" s="20">
        <v>1401</v>
      </c>
      <c r="D33" s="20">
        <v>8</v>
      </c>
      <c r="E33" s="20">
        <v>103</v>
      </c>
      <c r="F33" s="20">
        <v>1154</v>
      </c>
      <c r="G33" s="20">
        <v>8569</v>
      </c>
      <c r="H33" s="21">
        <v>103</v>
      </c>
      <c r="I33" s="20">
        <v>0</v>
      </c>
      <c r="J33" s="20">
        <v>544</v>
      </c>
      <c r="K33" s="20">
        <v>8168</v>
      </c>
      <c r="L33" s="20">
        <v>2313</v>
      </c>
      <c r="M33" s="20">
        <v>11177</v>
      </c>
      <c r="N33" s="20">
        <v>10481</v>
      </c>
      <c r="O33" s="20">
        <f t="shared" si="0"/>
        <v>-6.227073454415318</v>
      </c>
      <c r="P33" s="20">
        <v>647</v>
      </c>
      <c r="Q33" s="22"/>
    </row>
    <row r="34" spans="1:17" s="23" customFormat="1" ht="15" customHeight="1">
      <c r="A34" s="15" t="s">
        <v>23</v>
      </c>
      <c r="B34" s="19" t="s">
        <v>35</v>
      </c>
      <c r="C34" s="20">
        <v>2619</v>
      </c>
      <c r="D34" s="20">
        <v>17</v>
      </c>
      <c r="E34" s="20">
        <v>186</v>
      </c>
      <c r="F34" s="20">
        <v>3221</v>
      </c>
      <c r="G34" s="20">
        <v>19531</v>
      </c>
      <c r="H34" s="21">
        <v>222</v>
      </c>
      <c r="I34" s="20">
        <v>1</v>
      </c>
      <c r="J34" s="20">
        <v>1302</v>
      </c>
      <c r="K34" s="20">
        <v>18110</v>
      </c>
      <c r="L34" s="20">
        <v>6370</v>
      </c>
      <c r="M34" s="20">
        <v>23505</v>
      </c>
      <c r="N34" s="20">
        <v>24480</v>
      </c>
      <c r="O34" s="20">
        <f t="shared" si="0"/>
        <v>4.148053605615827</v>
      </c>
      <c r="P34" s="20">
        <v>1070</v>
      </c>
      <c r="Q34" s="22"/>
    </row>
    <row r="35" spans="1:17" s="14" customFormat="1" ht="15" customHeight="1">
      <c r="A35" s="15"/>
      <c r="B35" s="19" t="s">
        <v>37</v>
      </c>
      <c r="C35" s="20">
        <v>3860</v>
      </c>
      <c r="D35" s="20">
        <v>125</v>
      </c>
      <c r="E35" s="20">
        <v>2900</v>
      </c>
      <c r="F35" s="20">
        <v>30915</v>
      </c>
      <c r="G35" s="20">
        <v>61056</v>
      </c>
      <c r="H35" s="21">
        <v>227</v>
      </c>
      <c r="I35" s="20">
        <v>5</v>
      </c>
      <c r="J35" s="20">
        <v>5993</v>
      </c>
      <c r="K35" s="20">
        <v>36172</v>
      </c>
      <c r="L35" s="20">
        <v>65049</v>
      </c>
      <c r="M35" s="20">
        <v>87207</v>
      </c>
      <c r="N35" s="20">
        <v>101221</v>
      </c>
      <c r="O35" s="20">
        <f t="shared" si="0"/>
        <v>16.069810909674683</v>
      </c>
      <c r="P35" s="20">
        <v>2228</v>
      </c>
      <c r="Q35" s="22"/>
    </row>
    <row r="36" spans="1:17" s="23" customFormat="1" ht="15" customHeight="1">
      <c r="A36" s="15"/>
      <c r="B36" s="19" t="s">
        <v>38</v>
      </c>
      <c r="C36" s="20">
        <v>6322</v>
      </c>
      <c r="D36" s="20">
        <v>2561</v>
      </c>
      <c r="E36" s="20">
        <v>12066</v>
      </c>
      <c r="F36" s="20">
        <v>34189</v>
      </c>
      <c r="G36" s="20">
        <v>44337</v>
      </c>
      <c r="H36" s="21">
        <v>260</v>
      </c>
      <c r="I36" s="20">
        <v>2165</v>
      </c>
      <c r="J36" s="20">
        <v>5895</v>
      </c>
      <c r="K36" s="20">
        <v>36092</v>
      </c>
      <c r="L36" s="20">
        <v>65381</v>
      </c>
      <c r="M36" s="20">
        <v>98245</v>
      </c>
      <c r="N36" s="20">
        <v>101473</v>
      </c>
      <c r="O36" s="20">
        <f t="shared" si="0"/>
        <v>3.285663392539061</v>
      </c>
      <c r="P36" s="21">
        <v>2107</v>
      </c>
      <c r="Q36" s="22"/>
    </row>
    <row r="37" spans="1:17" s="14" customFormat="1" ht="15" customHeight="1">
      <c r="A37" s="15"/>
      <c r="B37" s="19" t="s">
        <v>39</v>
      </c>
      <c r="C37" s="21">
        <v>1415</v>
      </c>
      <c r="D37" s="20">
        <v>189</v>
      </c>
      <c r="E37" s="21">
        <v>1017</v>
      </c>
      <c r="F37" s="21">
        <v>4087</v>
      </c>
      <c r="G37" s="21">
        <v>7860</v>
      </c>
      <c r="H37" s="21">
        <v>17</v>
      </c>
      <c r="I37" s="21">
        <v>1</v>
      </c>
      <c r="J37" s="21">
        <v>1116</v>
      </c>
      <c r="K37" s="20">
        <v>4832</v>
      </c>
      <c r="L37" s="20">
        <v>9455</v>
      </c>
      <c r="M37" s="20">
        <v>13712</v>
      </c>
      <c r="N37" s="20">
        <v>14287</v>
      </c>
      <c r="O37" s="20">
        <f t="shared" si="0"/>
        <v>4.19340723453909</v>
      </c>
      <c r="P37" s="20">
        <v>895</v>
      </c>
      <c r="Q37" s="22"/>
    </row>
    <row r="38" spans="1:17" s="23" customFormat="1" ht="15" customHeight="1">
      <c r="A38" s="15"/>
      <c r="B38" s="19" t="s">
        <v>40</v>
      </c>
      <c r="C38" s="20">
        <v>4464</v>
      </c>
      <c r="D38" s="21">
        <v>132</v>
      </c>
      <c r="E38" s="20">
        <v>3462</v>
      </c>
      <c r="F38" s="20">
        <v>16398</v>
      </c>
      <c r="G38" s="20">
        <v>63093</v>
      </c>
      <c r="H38" s="21">
        <v>354</v>
      </c>
      <c r="I38" s="20">
        <v>5</v>
      </c>
      <c r="J38" s="20">
        <v>4793</v>
      </c>
      <c r="K38" s="20">
        <v>43947</v>
      </c>
      <c r="L38" s="20">
        <v>44290</v>
      </c>
      <c r="M38" s="20">
        <v>76786</v>
      </c>
      <c r="N38" s="20">
        <v>88237</v>
      </c>
      <c r="O38" s="20">
        <f t="shared" si="0"/>
        <v>14.912874742791654</v>
      </c>
      <c r="P38" s="20">
        <v>2063</v>
      </c>
      <c r="Q38" s="22"/>
    </row>
    <row r="39" spans="1:17" s="14" customFormat="1" ht="15" customHeight="1">
      <c r="A39" s="15"/>
      <c r="B39" s="12" t="s">
        <v>46</v>
      </c>
      <c r="C39" s="20">
        <v>2759</v>
      </c>
      <c r="D39" s="20">
        <v>11</v>
      </c>
      <c r="E39" s="20">
        <v>242</v>
      </c>
      <c r="F39" s="20">
        <v>2263</v>
      </c>
      <c r="G39" s="20">
        <v>9285</v>
      </c>
      <c r="H39" s="21">
        <v>19</v>
      </c>
      <c r="I39" s="20">
        <v>0</v>
      </c>
      <c r="J39" s="20">
        <v>760</v>
      </c>
      <c r="K39" s="20">
        <v>3953</v>
      </c>
      <c r="L39" s="20">
        <v>8627</v>
      </c>
      <c r="M39" s="20">
        <v>12274</v>
      </c>
      <c r="N39" s="20">
        <v>12580</v>
      </c>
      <c r="O39" s="20">
        <f t="shared" si="0"/>
        <v>2.4930747922437675</v>
      </c>
      <c r="P39" s="20">
        <v>1360</v>
      </c>
      <c r="Q39" s="22"/>
    </row>
    <row r="40" spans="1:17" s="14" customFormat="1" ht="15" customHeight="1">
      <c r="A40" s="15"/>
      <c r="B40" s="12" t="s">
        <v>50</v>
      </c>
      <c r="C40" s="20">
        <v>2495</v>
      </c>
      <c r="D40" s="20">
        <v>8</v>
      </c>
      <c r="E40" s="20">
        <v>241</v>
      </c>
      <c r="F40" s="20">
        <v>1849</v>
      </c>
      <c r="G40" s="20">
        <v>8991</v>
      </c>
      <c r="H40" s="21">
        <v>17</v>
      </c>
      <c r="I40" s="20">
        <v>0</v>
      </c>
      <c r="J40" s="20">
        <v>697</v>
      </c>
      <c r="K40" s="20">
        <v>3559</v>
      </c>
      <c r="L40" s="20">
        <v>8244</v>
      </c>
      <c r="M40" s="20">
        <v>10111</v>
      </c>
      <c r="N40" s="20">
        <v>11803</v>
      </c>
      <c r="O40" s="20">
        <f t="shared" si="0"/>
        <v>16.734249826921175</v>
      </c>
      <c r="P40" s="20">
        <v>1280</v>
      </c>
      <c r="Q40" s="22"/>
    </row>
    <row r="41" spans="1:17" s="14" customFormat="1" ht="15" customHeight="1">
      <c r="A41" s="15"/>
      <c r="B41" s="12" t="s">
        <v>51</v>
      </c>
      <c r="C41" s="20">
        <v>816</v>
      </c>
      <c r="D41" s="20">
        <v>1</v>
      </c>
      <c r="E41" s="20">
        <v>36</v>
      </c>
      <c r="F41" s="20">
        <v>271</v>
      </c>
      <c r="G41" s="20">
        <v>1545</v>
      </c>
      <c r="H41" s="21">
        <v>1</v>
      </c>
      <c r="I41" s="20">
        <v>0</v>
      </c>
      <c r="J41" s="20">
        <v>165</v>
      </c>
      <c r="K41" s="20">
        <v>740</v>
      </c>
      <c r="L41" s="20">
        <v>1279</v>
      </c>
      <c r="M41" s="20">
        <v>1869</v>
      </c>
      <c r="N41" s="20">
        <v>2019</v>
      </c>
      <c r="O41" s="20">
        <f t="shared" si="0"/>
        <v>8.025682182985554</v>
      </c>
      <c r="P41" s="20">
        <v>550</v>
      </c>
      <c r="Q41" s="22"/>
    </row>
    <row r="42" spans="1:17" s="23" customFormat="1" ht="15" customHeight="1">
      <c r="A42" s="15"/>
      <c r="B42" s="19" t="s">
        <v>41</v>
      </c>
      <c r="C42" s="20">
        <v>10465</v>
      </c>
      <c r="D42" s="20">
        <v>280</v>
      </c>
      <c r="E42" s="20">
        <v>23700</v>
      </c>
      <c r="F42" s="20">
        <v>254452</v>
      </c>
      <c r="G42" s="20">
        <v>18181</v>
      </c>
      <c r="H42" s="21">
        <v>76</v>
      </c>
      <c r="I42" s="20">
        <v>8</v>
      </c>
      <c r="J42" s="20">
        <v>14303</v>
      </c>
      <c r="K42" s="20">
        <v>140671</v>
      </c>
      <c r="L42" s="20">
        <v>170329</v>
      </c>
      <c r="M42" s="20">
        <v>285368</v>
      </c>
      <c r="N42" s="20">
        <v>311000</v>
      </c>
      <c r="O42" s="20">
        <f>((N42-M42)/M42)*100</f>
        <v>8.982086288581762</v>
      </c>
      <c r="P42" s="21">
        <v>2630</v>
      </c>
      <c r="Q42" s="22"/>
    </row>
    <row r="43" spans="1:17" s="23" customFormat="1" ht="15" customHeight="1">
      <c r="A43" s="15"/>
      <c r="B43" s="19" t="s">
        <v>45</v>
      </c>
      <c r="C43" s="20">
        <v>2849</v>
      </c>
      <c r="D43" s="20">
        <v>3361</v>
      </c>
      <c r="E43" s="20">
        <v>64701</v>
      </c>
      <c r="F43" s="20">
        <v>8062</v>
      </c>
      <c r="G43" s="20">
        <v>4797</v>
      </c>
      <c r="H43" s="21">
        <v>25</v>
      </c>
      <c r="I43" s="20">
        <v>2</v>
      </c>
      <c r="J43" s="20">
        <v>3195</v>
      </c>
      <c r="K43" s="20">
        <v>37346</v>
      </c>
      <c r="L43" s="20">
        <v>46797</v>
      </c>
      <c r="M43" s="20">
        <v>64207</v>
      </c>
      <c r="N43" s="20">
        <v>84143</v>
      </c>
      <c r="O43" s="20">
        <f>((N43-M43)/M43)*100</f>
        <v>31.049574033983834</v>
      </c>
      <c r="P43" s="21">
        <v>1551</v>
      </c>
      <c r="Q43" s="22"/>
    </row>
    <row r="44" spans="1:18" s="14" customFormat="1" ht="15" customHeight="1">
      <c r="A44" s="15"/>
      <c r="B44" s="25"/>
      <c r="C44" s="21"/>
      <c r="D44" s="21"/>
      <c r="E44" s="21"/>
      <c r="F44" s="21"/>
      <c r="G44" s="21"/>
      <c r="H44" s="21"/>
      <c r="I44" s="20"/>
      <c r="J44" s="20"/>
      <c r="K44" s="21"/>
      <c r="L44" s="21"/>
      <c r="M44" s="21"/>
      <c r="N44" s="20"/>
      <c r="O44" s="20"/>
      <c r="Q44" s="22"/>
      <c r="R44" s="26"/>
    </row>
    <row r="45" spans="1:17" s="23" customFormat="1" ht="15" customHeight="1">
      <c r="A45" s="15"/>
      <c r="B45" s="19" t="s">
        <v>42</v>
      </c>
      <c r="C45" s="20"/>
      <c r="D45" s="20">
        <f>SUM(D9:D43)</f>
        <v>18614</v>
      </c>
      <c r="E45" s="20">
        <f aca="true" t="shared" si="1" ref="E45:N45">SUM(E9:E43)</f>
        <v>203714</v>
      </c>
      <c r="F45" s="20">
        <f t="shared" si="1"/>
        <v>816203</v>
      </c>
      <c r="G45" s="20">
        <f t="shared" si="1"/>
        <v>1145392</v>
      </c>
      <c r="H45" s="20">
        <f t="shared" si="1"/>
        <v>5719</v>
      </c>
      <c r="I45" s="20">
        <f t="shared" si="1"/>
        <v>2443</v>
      </c>
      <c r="J45" s="20">
        <f t="shared" si="1"/>
        <v>120526</v>
      </c>
      <c r="K45" s="20">
        <f t="shared" si="1"/>
        <v>1041498</v>
      </c>
      <c r="L45" s="20">
        <f t="shared" si="1"/>
        <v>1271113</v>
      </c>
      <c r="M45" s="20">
        <f t="shared" si="1"/>
        <v>2105803</v>
      </c>
      <c r="N45" s="20">
        <f t="shared" si="1"/>
        <v>2312611</v>
      </c>
      <c r="O45" s="20">
        <v>10</v>
      </c>
      <c r="P45" s="21"/>
      <c r="Q45" s="22"/>
    </row>
    <row r="46" spans="1:18" s="14" customFormat="1" ht="15" customHeight="1">
      <c r="A46" s="15"/>
      <c r="B46" s="25"/>
      <c r="C46" s="20"/>
      <c r="D46" s="20"/>
      <c r="E46" s="20"/>
      <c r="F46" s="20"/>
      <c r="G46" s="20"/>
      <c r="H46" s="21"/>
      <c r="I46" s="20"/>
      <c r="J46" s="20"/>
      <c r="K46" s="20"/>
      <c r="L46" s="20"/>
      <c r="M46" s="20"/>
      <c r="N46" s="20"/>
      <c r="O46" s="21"/>
      <c r="P46" s="21"/>
      <c r="Q46" s="27"/>
      <c r="R46" s="26"/>
    </row>
    <row r="47" spans="1:17" s="23" customFormat="1" ht="15" customHeight="1">
      <c r="A47" s="15"/>
      <c r="B47" s="19" t="s">
        <v>44</v>
      </c>
      <c r="C47" s="20"/>
      <c r="D47" s="20">
        <v>17919</v>
      </c>
      <c r="E47" s="20">
        <v>180487</v>
      </c>
      <c r="F47" s="20">
        <v>496971</v>
      </c>
      <c r="G47" s="20">
        <v>576561</v>
      </c>
      <c r="H47" s="21">
        <v>2282</v>
      </c>
      <c r="I47" s="20">
        <v>2407</v>
      </c>
      <c r="J47" s="20">
        <v>62655</v>
      </c>
      <c r="K47" s="20">
        <v>584048</v>
      </c>
      <c r="L47" s="20">
        <v>755234</v>
      </c>
      <c r="M47" s="20">
        <v>1221016</v>
      </c>
      <c r="N47" s="20">
        <v>1339282</v>
      </c>
      <c r="O47" s="20">
        <f>((N47-M47)/M47)*100</f>
        <v>9.685868162251763</v>
      </c>
      <c r="P47" s="21"/>
      <c r="Q47" s="27"/>
    </row>
    <row r="48" spans="1:17" s="14" customFormat="1" ht="11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8"/>
    </row>
    <row r="49" spans="1:17" s="14" customFormat="1" ht="11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s="14" customFormat="1" ht="12.75" customHeight="1">
      <c r="A50" s="10"/>
      <c r="B50" s="28" t="s">
        <v>59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1"/>
      <c r="P50" s="11"/>
      <c r="Q50" s="11"/>
    </row>
    <row r="51" spans="1:17" s="14" customFormat="1" ht="12.75" customHeight="1">
      <c r="A51" s="10"/>
      <c r="B51" s="28" t="s">
        <v>60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1"/>
      <c r="P51" s="11"/>
      <c r="Q51" s="11"/>
    </row>
    <row r="52" spans="1:17" s="14" customFormat="1" ht="12.75" customHeight="1">
      <c r="A52" s="10"/>
      <c r="B52" s="28" t="s">
        <v>61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1"/>
      <c r="P52" s="11"/>
      <c r="Q52" s="11"/>
    </row>
    <row r="53" spans="2:17" ht="12.75" customHeight="1"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"/>
      <c r="P53" s="6"/>
      <c r="Q53" s="1"/>
    </row>
    <row r="54" spans="2:17" ht="12.75" customHeight="1"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6"/>
      <c r="P54" s="6"/>
      <c r="Q54" s="1"/>
    </row>
    <row r="55" spans="2:17" ht="12.75" customHeight="1">
      <c r="B55" s="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7"/>
      <c r="P55" s="6"/>
      <c r="Q55" s="1"/>
    </row>
    <row r="56" spans="2:17" ht="11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8"/>
      <c r="O56" s="6"/>
      <c r="P56" s="8"/>
      <c r="Q56" s="1"/>
    </row>
    <row r="60" ht="12.75">
      <c r="P60" s="2"/>
    </row>
    <row r="61" ht="12.75">
      <c r="P61" s="5"/>
    </row>
  </sheetData>
  <mergeCells count="1">
    <mergeCell ref="A2:Q2"/>
  </mergeCells>
  <printOptions horizontalCentered="1" verticalCentered="1"/>
  <pageMargins left="0" right="0" top="0.2618" bottom="0.5905" header="0.3937" footer="0.1968"/>
  <pageSetup fitToHeight="1" fitToWidth="1" horizontalDpi="600" verticalDpi="600" orientation="portrait" scale="53" r:id="rId1"/>
  <headerFooter alignWithMargins="0">
    <oddFooter>&amp;C&amp;"Serifa Std 45 Light,Regular"&amp;10© 2006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2006-09-14T18:22:54Z</cp:lastPrinted>
  <dcterms:created xsi:type="dcterms:W3CDTF">1999-07-31T13:10:03Z</dcterms:created>
  <dcterms:modified xsi:type="dcterms:W3CDTF">2006-09-19T20:54:02Z</dcterms:modified>
  <cp:category/>
  <cp:version/>
  <cp:contentType/>
  <cp:contentStatus/>
</cp:coreProperties>
</file>