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<sst xmlns="http://schemas.openxmlformats.org/spreadsheetml/2006/main" count="71" uniqueCount="70">
  <si>
    <t xml:space="preserve">                   TOTAL</t>
  </si>
  <si>
    <t xml:space="preserve">AP EXAMS PER 1000 </t>
  </si>
  <si>
    <t>EXAM CHG PER 1000</t>
  </si>
  <si>
    <t>11TH &amp; 12TH GRADE</t>
  </si>
  <si>
    <t xml:space="preserve">                AP EXAMS</t>
  </si>
  <si>
    <t>11TH &amp; 12TH GRADERS**</t>
  </si>
  <si>
    <t>11TH &amp; 12TH GRADERS</t>
  </si>
  <si>
    <t xml:space="preserve">       % OF GRADES 3 OR ABOVE</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</si>
  <si>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</si>
  <si>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</si>
  <si>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</si>
  <si>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</si>
  <si>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</si>
  <si>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</si>
  <si>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</si>
  <si>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</si>
  <si>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</si>
  <si>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</si>
  <si>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</si>
  <si>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</si>
  <si>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</si>
  <si>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</si>
  <si>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</si>
  <si>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</si>
  <si>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</si>
  <si>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</si>
  <si>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</si>
  <si>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</si>
  <si>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</si>
  <si>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</si>
  <si>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</si>
  <si>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</si>
  <si>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 xml:space="preserve"> </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</si>
  <si>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</si>
  <si>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</si>
  <si>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</si>
  <si>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</si>
  <si>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</si>
  <si>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</si>
  <si>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</si>
  <si>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</si>
  <si>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</si>
  <si>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</si>
  <si>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</si>
  <si>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</si>
  <si>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</si>
  <si>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</si>
  <si>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</si>
  <si>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</si>
  <si>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</si>
  <si>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</si>
  <si>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</si>
  <si>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</si>
  <si>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</si>
  <si>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</si>
  <si>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</si>
  <si>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</si>
  <si>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</si>
  <si>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</si>
  <si>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</si>
  <si>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</si>
  <si>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</si>
  <si>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</si>
  <si>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</si>
  <si>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</si>
  <si>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*Source:  Applied Educational Research Inc. of Princeton, NJ</t>
  </si>
  <si>
    <t xml:space="preserve">          AP STUDENTS</t>
  </si>
  <si>
    <t>**This is the number of exams taken by the current year's 11th and 12th grade AP students (number of exams not shown) divided by the state's "11th and 12th Grade Enrollment"  x 1000.</t>
  </si>
  <si>
    <t xml:space="preserve">                                                     SCHOOL REPORT OF AP EXAMINATIONS 2002-2003 (BY STATE) </t>
  </si>
  <si>
    <t>2002-2003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</si>
</sst>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9">
    <font>
      <sz val="12"/>
      <name val="Arial"/>
      <family val="0"/>
    </font>
    <font>
      <b/>
      <sz val="12"/>
      <name val="Arial"/>
      <family val="0"/>
    </font>
    <font>
      <i/>
      <sz val="12"/>
      <name val="Arial"/>
      <family val="0"/>
    </font>
    <font>
      <b/>
      <i/>
      <sz val="12"/>
      <name val="Arial"/>
      <family val="0"/>
    </font>
    <font>
      <sz val="8"/>
      <name val="Arial"/>
      <family val="2"/>
    </font>
    <font>
      <u val="single"/>
      <sz val="8"/>
      <name val="Arial"/>
      <family val="2"/>
    </font>
    <font>
      <sz val="9"/>
      <name val="Arial"/>
      <family val="2"/>
    </font>
    <font>
      <u val="single"/>
      <sz val="9"/>
      <name val="Arial"/>
      <family val="2"/>
    </font>
    <font>
      <b/>
      <sz val="8"/>
      <name val="Arial"/>
      <family val="0"/>
    </font>
  </fonts>
  <fills count="2">
    <fill>
      <patternFill/>
    </fill>
    <fill>
      <patternFill patternType="gray125"/>
    </fill>
  </fills>
  <borders count="14">
    <border>
      <left/>
      <right/>
      <top/>
      <bottom/>
      <diagonal/>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Continuous"/>
    </xf>
    <xf numFmtId="0" fontId="5" fillId="0" borderId="0" xfId="0" applyFont="1" applyBorder="1" applyAlignment="1">
      <alignment/>
    </xf>
    <xf numFmtId="0" fontId="4" fillId="0" borderId="0" xfId="0" applyFont="1" applyBorder="1" applyAlignment="1">
      <alignment horizontal="right"/>
    </xf>
    <xf numFmtId="0" fontId="4" fillId="0" borderId="1" xfId="0" applyFont="1" applyBorder="1" applyAlignment="1">
      <alignment/>
    </xf>
    <xf numFmtId="0" fontId="0" fillId="0" borderId="0" xfId="0" applyFont="1" applyBorder="1" applyAlignment="1">
      <alignment horizontal="centerContinuous"/>
    </xf>
    <xf numFmtId="0" fontId="1" fillId="0" borderId="0" xfId="0" applyFont="1" applyBorder="1" applyAlignment="1">
      <alignment horizontal="centerContinuous"/>
    </xf>
    <xf numFmtId="0" fontId="8" fillId="0" borderId="0" xfId="0" applyFont="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center"/>
    </xf>
    <xf numFmtId="0" fontId="4" fillId="0" borderId="2" xfId="0" applyFont="1" applyFill="1" applyBorder="1" applyAlignment="1">
      <alignment/>
    </xf>
    <xf numFmtId="0" fontId="4" fillId="0" borderId="2" xfId="0" applyFont="1" applyFill="1" applyBorder="1" applyAlignment="1">
      <alignment/>
    </xf>
    <xf numFmtId="0" fontId="0" fillId="0" borderId="2" xfId="0" applyFont="1" applyFill="1" applyBorder="1" applyAlignment="1">
      <alignment horizontal="centerContinuous"/>
    </xf>
    <xf numFmtId="0" fontId="4" fillId="0" borderId="2" xfId="0" applyFont="1" applyFill="1" applyBorder="1" applyAlignment="1">
      <alignment horizontal="centerContinuous"/>
    </xf>
    <xf numFmtId="0" fontId="4" fillId="0" borderId="3"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Font="1" applyFill="1" applyBorder="1" applyAlignment="1">
      <alignment horizontal="centerContinuous" wrapText="1"/>
    </xf>
    <xf numFmtId="0" fontId="6" fillId="0" borderId="0" xfId="0" applyFont="1" applyFill="1" applyBorder="1" applyAlignment="1">
      <alignment horizontal="centerContinuous"/>
    </xf>
    <xf numFmtId="0" fontId="6" fillId="0" borderId="4" xfId="0" applyFont="1" applyFill="1" applyBorder="1" applyAlignment="1">
      <alignment horizontal="centerContinuous"/>
    </xf>
    <xf numFmtId="0" fontId="7"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0" fontId="7" fillId="0" borderId="4" xfId="0" applyFont="1" applyFill="1" applyBorder="1" applyAlignment="1">
      <alignment horizontal="center"/>
    </xf>
    <xf numFmtId="0" fontId="4" fillId="0" borderId="0" xfId="0" applyFont="1" applyFill="1" applyBorder="1" applyAlignment="1">
      <alignment/>
    </xf>
    <xf numFmtId="174" fontId="4" fillId="0" borderId="0" xfId="0" applyNumberFormat="1" applyFont="1" applyFill="1" applyBorder="1" applyAlignment="1">
      <alignment/>
    </xf>
    <xf numFmtId="174" fontId="4" fillId="0" borderId="0" xfId="0" applyNumberFormat="1" applyFont="1" applyFill="1" applyBorder="1" applyAlignment="1">
      <alignment horizontal="center"/>
    </xf>
    <xf numFmtId="174" fontId="4" fillId="0" borderId="0" xfId="0" applyNumberFormat="1" applyFont="1" applyFill="1" applyBorder="1" applyAlignment="1">
      <alignment horizontal="right"/>
    </xf>
    <xf numFmtId="0" fontId="4" fillId="0" borderId="0" xfId="0" applyFont="1" applyFill="1" applyBorder="1" applyAlignment="1">
      <alignment horizontal="center"/>
    </xf>
    <xf numFmtId="0" fontId="4" fillId="0" borderId="4" xfId="0" applyFont="1" applyFill="1" applyBorder="1" applyAlignment="1">
      <alignment/>
    </xf>
    <xf numFmtId="0" fontId="6" fillId="0" borderId="0" xfId="0" applyFont="1" applyFill="1" applyBorder="1" applyAlignment="1" quotePrefix="1">
      <alignment horizontal="left"/>
    </xf>
    <xf numFmtId="0" fontId="6" fillId="0" borderId="4" xfId="0" applyFont="1" applyFill="1" applyBorder="1" applyAlignment="1">
      <alignment/>
    </xf>
    <xf numFmtId="0" fontId="6" fillId="0" borderId="5" xfId="0" applyFont="1" applyFill="1" applyBorder="1" applyAlignment="1">
      <alignment/>
    </xf>
    <xf numFmtId="0" fontId="6" fillId="0" borderId="5" xfId="0" applyFont="1" applyFill="1" applyBorder="1" applyAlignment="1">
      <alignment horizontal="right"/>
    </xf>
    <xf numFmtId="0" fontId="6" fillId="0" borderId="5" xfId="0" applyFont="1" applyFill="1" applyBorder="1" applyAlignment="1">
      <alignment horizontal="center"/>
    </xf>
    <xf numFmtId="0" fontId="6" fillId="0" borderId="6" xfId="0" applyFont="1" applyFill="1" applyBorder="1" applyAlignment="1">
      <alignment/>
    </xf>
    <xf numFmtId="0" fontId="4" fillId="0" borderId="7" xfId="0" applyFont="1" applyFill="1" applyBorder="1" applyAlignment="1">
      <alignment/>
    </xf>
    <xf numFmtId="0" fontId="6" fillId="0" borderId="8" xfId="0" applyFont="1" applyFill="1" applyBorder="1" applyAlignment="1">
      <alignment/>
    </xf>
    <xf numFmtId="0" fontId="7" fillId="0" borderId="8" xfId="0" applyFont="1" applyFill="1" applyBorder="1" applyAlignment="1">
      <alignment/>
    </xf>
    <xf numFmtId="0" fontId="4" fillId="0" borderId="8" xfId="0" applyFont="1" applyFill="1" applyBorder="1" applyAlignment="1">
      <alignment/>
    </xf>
    <xf numFmtId="0" fontId="6" fillId="0" borderId="9" xfId="0" applyFont="1" applyFill="1" applyBorder="1" applyAlignment="1">
      <alignment/>
    </xf>
    <xf numFmtId="0" fontId="6" fillId="0" borderId="10" xfId="0" applyFont="1" applyFill="1" applyBorder="1" applyAlignment="1">
      <alignment/>
    </xf>
    <xf numFmtId="174" fontId="6" fillId="0" borderId="10" xfId="15" applyNumberFormat="1" applyFont="1" applyFill="1" applyBorder="1" applyAlignment="1">
      <alignment/>
    </xf>
    <xf numFmtId="174" fontId="6" fillId="0" borderId="10" xfId="15" applyNumberFormat="1" applyFont="1" applyFill="1" applyBorder="1" applyAlignment="1">
      <alignment horizontal="center"/>
    </xf>
    <xf numFmtId="3" fontId="6" fillId="0" borderId="10" xfId="15" applyNumberFormat="1" applyFont="1" applyFill="1" applyBorder="1" applyAlignment="1">
      <alignment horizontal="right"/>
    </xf>
    <xf numFmtId="0" fontId="6" fillId="0" borderId="10" xfId="0" applyFont="1" applyFill="1" applyBorder="1" applyAlignment="1">
      <alignment horizontal="center"/>
    </xf>
    <xf numFmtId="174" fontId="6" fillId="0" borderId="10" xfId="15" applyNumberFormat="1" applyFont="1" applyFill="1" applyBorder="1" applyAlignment="1">
      <alignment horizontal="right"/>
    </xf>
    <xf numFmtId="174" fontId="6" fillId="0" borderId="10" xfId="0" applyNumberFormat="1" applyFont="1" applyFill="1" applyBorder="1" applyAlignment="1">
      <alignment horizontal="center"/>
    </xf>
    <xf numFmtId="174" fontId="6" fillId="0" borderId="10" xfId="0" applyNumberFormat="1" applyFont="1" applyFill="1" applyBorder="1" applyAlignment="1">
      <alignment horizontal="right"/>
    </xf>
    <xf numFmtId="0" fontId="6" fillId="0" borderId="10" xfId="0" applyFont="1" applyFill="1" applyBorder="1" applyAlignment="1" quotePrefix="1">
      <alignment horizontal="left"/>
    </xf>
    <xf numFmtId="0" fontId="0" fillId="0" borderId="0" xfId="0" applyBorder="1" applyAlignment="1">
      <alignment horizontal="center"/>
    </xf>
    <xf numFmtId="0" fontId="0" fillId="0" borderId="2" xfId="0" applyFill="1" applyBorder="1" applyAlignment="1">
      <alignment horizontal="center"/>
    </xf>
    <xf numFmtId="175" fontId="6" fillId="0" borderId="11" xfId="0" applyNumberFormat="1" applyFont="1" applyFill="1" applyBorder="1" applyAlignment="1" quotePrefix="1">
      <alignment horizontal="center"/>
    </xf>
    <xf numFmtId="3" fontId="6" fillId="0" borderId="10" xfId="15" applyNumberFormat="1" applyFont="1" applyFill="1" applyBorder="1" applyAlignment="1" quotePrefix="1">
      <alignment horizontal="centerContinuous"/>
    </xf>
    <xf numFmtId="3" fontId="6" fillId="0" borderId="10" xfId="15" applyNumberFormat="1" applyFont="1" applyFill="1" applyBorder="1"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horizontal="right"/>
    </xf>
    <xf numFmtId="49" fontId="6" fillId="0" borderId="0" xfId="0" applyNumberFormat="1" applyFont="1" applyFill="1" applyBorder="1" applyAlignment="1" quotePrefix="1">
      <alignment horizontal="left"/>
    </xf>
    <xf numFmtId="0" fontId="6" fillId="0" borderId="12" xfId="0" applyFont="1" applyFill="1" applyBorder="1" applyAlignment="1">
      <alignment/>
    </xf>
    <xf numFmtId="3" fontId="6" fillId="0" borderId="12" xfId="15" applyNumberFormat="1" applyFont="1" applyFill="1" applyBorder="1" applyAlignment="1">
      <alignment/>
    </xf>
    <xf numFmtId="3" fontId="6" fillId="0" borderId="12" xfId="15" applyNumberFormat="1" applyFont="1" applyFill="1" applyBorder="1" applyAlignment="1">
      <alignment horizontal="right"/>
    </xf>
    <xf numFmtId="174" fontId="6" fillId="0" borderId="12" xfId="15" applyNumberFormat="1" applyFont="1" applyFill="1" applyBorder="1" applyAlignment="1">
      <alignment horizontal="center"/>
    </xf>
    <xf numFmtId="175" fontId="6" fillId="0" borderId="13" xfId="0" applyNumberFormat="1" applyFont="1" applyFill="1" applyBorder="1" applyAlignment="1" quotePrefix="1">
      <alignment horizontal="center"/>
    </xf>
    <xf numFmtId="3" fontId="6" fillId="0" borderId="10" xfId="15" applyNumberFormat="1" applyFont="1" applyFill="1" applyBorder="1" applyAlignment="1" quotePrefix="1">
      <alignment horizontal="center"/>
    </xf>
    <xf numFmtId="3" fontId="6" fillId="0" borderId="12" xfId="15" applyNumberFormat="1" applyFont="1" applyFill="1" applyBorder="1" applyAlignment="1" quotePrefix="1">
      <alignment horizontal="center"/>
    </xf>
    <xf numFmtId="3" fontId="6" fillId="0" borderId="10" xfId="15" applyNumberFormat="1" applyFont="1" applyFill="1" applyBorder="1" applyAlignment="1">
      <alignment horizontal="center"/>
    </xf>
    <xf numFmtId="3" fontId="6" fillId="0" borderId="10" xfId="0" applyNumberFormat="1" applyFont="1" applyFill="1" applyBorder="1" applyAlignment="1">
      <alignment horizontal="center"/>
    </xf>
    <xf numFmtId="1" fontId="6" fillId="0" borderId="10" xfId="0" applyNumberFormat="1" applyFont="1" applyFill="1" applyBorder="1" applyAlignment="1">
      <alignment horizontal="center"/>
    </xf>
    <xf numFmtId="1" fontId="6" fillId="0" borderId="10" xfId="0" applyNumberFormat="1" applyFont="1" applyFill="1" applyBorder="1" applyAlignment="1" quotePrefix="1">
      <alignment horizontal="center"/>
    </xf>
    <xf numFmtId="175" fontId="6" fillId="0" borderId="11" xfId="0" applyNumberFormat="1" applyFont="1" applyFill="1" applyBorder="1" applyAlignment="1">
      <alignment/>
    </xf>
    <xf numFmtId="175" fontId="6" fillId="0" borderId="11" xfId="0" applyNumberFormat="1" applyFont="1" applyFill="1" applyBorder="1" applyAlignment="1">
      <alignment horizontal="center"/>
    </xf>
    <xf numFmtId="0" fontId="4" fillId="0" borderId="8" xfId="0" applyFont="1" applyBorder="1" applyAlignment="1">
      <alignment/>
    </xf>
    <xf numFmtId="175" fontId="6" fillId="0" borderId="10" xfId="0" applyNumberFormat="1" applyFont="1" applyFill="1" applyBorder="1" applyAlignment="1" quotePrefix="1">
      <alignment horizontal="center"/>
    </xf>
    <xf numFmtId="175" fontId="6" fillId="0" borderId="10" xfId="0" applyNumberFormat="1" applyFont="1" applyFill="1" applyBorder="1" applyAlignment="1">
      <alignment/>
    </xf>
    <xf numFmtId="175" fontId="6" fillId="0" borderId="10" xfId="0" applyNumberFormat="1"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49" fontId="6" fillId="0" borderId="0" xfId="0" applyNumberFormat="1" applyFont="1" applyFill="1" applyBorder="1" applyAlignment="1">
      <alignment horizontal="center"/>
    </xf>
    <xf numFmtId="175" fontId="6" fillId="0" borderId="12"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69"/>
  <sheetViews>
    <sheetView tabSelected="1" workbookViewId="0" topLeftCell="A1">
      <selection activeCell="P16" sqref="P16"/>
    </sheetView>
  </sheetViews>
  <sheetFormatPr defaultColWidth="8.88671875" defaultRowHeight="9.75" customHeight="1"/>
  <cols>
    <col min="1" max="1" width="3.3359375" style="1" customWidth="1"/>
    <col min="2" max="2" width="19.3359375" style="1" customWidth="1"/>
    <col min="3" max="3" width="13.99609375" style="1" customWidth="1"/>
    <col min="4" max="4" width="7.4453125" style="1" customWidth="1"/>
    <col min="5" max="5" width="7.10546875" style="1" customWidth="1"/>
    <col min="6" max="6" width="1.33203125" style="1" customWidth="1"/>
    <col min="7" max="7" width="7.5546875" style="1" customWidth="1"/>
    <col min="8" max="8" width="7.6640625" style="1" customWidth="1"/>
    <col min="9" max="9" width="4.3359375" style="1" customWidth="1"/>
    <col min="10" max="10" width="7.3359375" style="6" customWidth="1"/>
    <col min="11" max="11" width="10.10546875" style="6" customWidth="1"/>
    <col min="12" max="12" width="2.3359375" style="6" customWidth="1"/>
    <col min="13" max="13" width="15.3359375" style="2" customWidth="1"/>
    <col min="14" max="14" width="9.10546875" style="1" customWidth="1"/>
    <col min="15" max="15" width="12.21484375" style="1" customWidth="1"/>
    <col min="16" max="16384" width="10.77734375" style="1" customWidth="1"/>
  </cols>
  <sheetData>
    <row r="2" ht="6" customHeight="1"/>
    <row r="3" spans="3:15" s="3" customFormat="1" ht="13.5" customHeight="1">
      <c r="C3" s="1"/>
      <c r="D3" s="1"/>
      <c r="E3" s="9" t="s">
        <v>68</v>
      </c>
      <c r="F3" s="9"/>
      <c r="G3"/>
      <c r="H3" s="4"/>
      <c r="I3" s="4"/>
      <c r="J3" s="4"/>
      <c r="K3" s="4"/>
      <c r="L3" s="4"/>
      <c r="M3" s="53"/>
      <c r="N3" s="1"/>
      <c r="O3" s="1"/>
    </row>
    <row r="4" spans="3:15" s="3" customFormat="1" ht="6.75" customHeight="1" thickBot="1">
      <c r="C4" s="1"/>
      <c r="D4" s="1"/>
      <c r="E4" s="1"/>
      <c r="F4" s="1"/>
      <c r="G4" s="8"/>
      <c r="H4" s="4"/>
      <c r="I4" s="4"/>
      <c r="J4" s="4"/>
      <c r="K4" s="4"/>
      <c r="L4" s="4"/>
      <c r="M4" s="53"/>
      <c r="N4" s="1"/>
      <c r="O4" s="1"/>
    </row>
    <row r="5" spans="1:15" s="3" customFormat="1" ht="4.5" customHeight="1">
      <c r="A5" s="39"/>
      <c r="B5" s="13"/>
      <c r="C5" s="14"/>
      <c r="D5" s="14"/>
      <c r="E5" s="14"/>
      <c r="F5" s="14"/>
      <c r="G5" s="15"/>
      <c r="H5" s="16"/>
      <c r="I5" s="16"/>
      <c r="J5" s="16"/>
      <c r="K5" s="16"/>
      <c r="L5" s="16"/>
      <c r="M5" s="54"/>
      <c r="N5" s="14"/>
      <c r="O5" s="17"/>
    </row>
    <row r="6" spans="1:15" s="3" customFormat="1" ht="11.25" customHeight="1">
      <c r="A6" s="40"/>
      <c r="B6" s="18"/>
      <c r="C6" s="19"/>
      <c r="D6" s="60" t="s">
        <v>0</v>
      </c>
      <c r="E6" s="18"/>
      <c r="F6" s="18"/>
      <c r="G6" s="18" t="s">
        <v>0</v>
      </c>
      <c r="H6" s="12"/>
      <c r="I6" s="11"/>
      <c r="J6" s="20" t="s">
        <v>1</v>
      </c>
      <c r="K6" s="21"/>
      <c r="L6" s="21"/>
      <c r="M6" s="12" t="s">
        <v>2</v>
      </c>
      <c r="N6" s="21"/>
      <c r="O6" s="22"/>
    </row>
    <row r="7" spans="1:15" s="3" customFormat="1" ht="10.5" customHeight="1">
      <c r="A7" s="40"/>
      <c r="B7" s="18"/>
      <c r="C7" s="12" t="s">
        <v>3</v>
      </c>
      <c r="D7" s="80" t="s">
        <v>66</v>
      </c>
      <c r="E7" s="80"/>
      <c r="F7" s="20"/>
      <c r="G7" s="18" t="s">
        <v>4</v>
      </c>
      <c r="H7" s="12"/>
      <c r="I7" s="21"/>
      <c r="J7" s="21" t="s">
        <v>5</v>
      </c>
      <c r="K7" s="21"/>
      <c r="L7" s="21"/>
      <c r="M7" s="12" t="s">
        <v>6</v>
      </c>
      <c r="N7" s="78" t="s">
        <v>7</v>
      </c>
      <c r="O7" s="79"/>
    </row>
    <row r="8" spans="1:15" s="5" customFormat="1" ht="10.5" customHeight="1">
      <c r="A8" s="41"/>
      <c r="B8" s="23" t="s">
        <v>8</v>
      </c>
      <c r="C8" s="24" t="s">
        <v>9</v>
      </c>
      <c r="D8" s="23">
        <v>2002</v>
      </c>
      <c r="E8" s="23">
        <v>2003</v>
      </c>
      <c r="F8" s="23"/>
      <c r="G8" s="25">
        <v>2002</v>
      </c>
      <c r="H8" s="25">
        <v>2003</v>
      </c>
      <c r="I8" s="25"/>
      <c r="J8" s="25">
        <v>2002</v>
      </c>
      <c r="K8" s="25">
        <v>2003</v>
      </c>
      <c r="L8" s="25"/>
      <c r="M8" s="24" t="s">
        <v>69</v>
      </c>
      <c r="N8" s="24">
        <v>2002</v>
      </c>
      <c r="O8" s="26">
        <v>2003</v>
      </c>
    </row>
    <row r="9" spans="1:15" ht="10.5" customHeight="1">
      <c r="A9" s="43"/>
      <c r="B9" s="44" t="s">
        <v>10</v>
      </c>
      <c r="C9" s="56">
        <v>96396</v>
      </c>
      <c r="D9" s="57">
        <v>6199</v>
      </c>
      <c r="E9" s="57">
        <v>6604</v>
      </c>
      <c r="F9" s="57"/>
      <c r="G9" s="47">
        <v>9727</v>
      </c>
      <c r="H9" s="47">
        <v>10453</v>
      </c>
      <c r="I9" s="46"/>
      <c r="J9" s="47">
        <v>92</v>
      </c>
      <c r="K9" s="47">
        <v>99</v>
      </c>
      <c r="L9" s="47"/>
      <c r="M9" s="70">
        <f aca="true" t="shared" si="0" ref="M9:M14">K9-J9</f>
        <v>7</v>
      </c>
      <c r="N9" s="75">
        <v>0.585</v>
      </c>
      <c r="O9" s="73">
        <v>0.584</v>
      </c>
    </row>
    <row r="10" spans="1:15" ht="10.5" customHeight="1">
      <c r="A10" s="43"/>
      <c r="B10" s="44" t="s">
        <v>11</v>
      </c>
      <c r="C10" s="66">
        <v>19305</v>
      </c>
      <c r="D10" s="57">
        <v>1688</v>
      </c>
      <c r="E10" s="57">
        <v>1860</v>
      </c>
      <c r="F10" s="57"/>
      <c r="G10" s="47">
        <v>2996</v>
      </c>
      <c r="H10" s="47">
        <v>3184</v>
      </c>
      <c r="I10" s="46"/>
      <c r="J10" s="47">
        <v>153</v>
      </c>
      <c r="K10" s="47">
        <v>154</v>
      </c>
      <c r="L10" s="47"/>
      <c r="M10" s="70">
        <f t="shared" si="0"/>
        <v>1</v>
      </c>
      <c r="N10" s="75">
        <v>0.7</v>
      </c>
      <c r="O10" s="55">
        <v>0.617</v>
      </c>
    </row>
    <row r="11" spans="1:15" ht="10.5" customHeight="1">
      <c r="A11" s="43"/>
      <c r="B11" s="44" t="s">
        <v>12</v>
      </c>
      <c r="C11" s="66">
        <v>121268</v>
      </c>
      <c r="D11" s="57">
        <v>9766</v>
      </c>
      <c r="E11" s="57">
        <v>10699</v>
      </c>
      <c r="F11" s="57"/>
      <c r="G11" s="47">
        <v>16202</v>
      </c>
      <c r="H11" s="47">
        <v>17892</v>
      </c>
      <c r="I11" s="46"/>
      <c r="J11" s="47">
        <v>134</v>
      </c>
      <c r="K11" s="47">
        <v>132</v>
      </c>
      <c r="L11" s="47"/>
      <c r="M11" s="70">
        <f t="shared" si="0"/>
        <v>-2</v>
      </c>
      <c r="N11" s="75">
        <v>0.615</v>
      </c>
      <c r="O11" s="55">
        <v>0.621</v>
      </c>
    </row>
    <row r="12" spans="1:15" ht="10.5" customHeight="1">
      <c r="A12" s="43"/>
      <c r="B12" s="44" t="s">
        <v>13</v>
      </c>
      <c r="C12" s="66">
        <v>62331</v>
      </c>
      <c r="D12" s="57">
        <v>4602</v>
      </c>
      <c r="E12" s="57">
        <v>5251</v>
      </c>
      <c r="F12" s="57"/>
      <c r="G12" s="47">
        <v>7584</v>
      </c>
      <c r="H12" s="47">
        <v>8590</v>
      </c>
      <c r="I12" s="46"/>
      <c r="J12" s="47">
        <v>108</v>
      </c>
      <c r="K12" s="47">
        <v>124</v>
      </c>
      <c r="L12" s="47"/>
      <c r="M12" s="70">
        <f t="shared" si="0"/>
        <v>16</v>
      </c>
      <c r="N12" s="75">
        <v>0.501</v>
      </c>
      <c r="O12" s="55">
        <v>0.48</v>
      </c>
    </row>
    <row r="13" spans="1:15" ht="10.5" customHeight="1">
      <c r="A13" s="43"/>
      <c r="B13" s="44" t="s">
        <v>14</v>
      </c>
      <c r="C13" s="66">
        <v>880121</v>
      </c>
      <c r="D13" s="57">
        <v>163581</v>
      </c>
      <c r="E13" s="57">
        <v>176715</v>
      </c>
      <c r="F13" s="57"/>
      <c r="G13" s="47">
        <v>291945</v>
      </c>
      <c r="H13" s="47">
        <v>317872</v>
      </c>
      <c r="I13" s="46"/>
      <c r="J13" s="47">
        <v>307</v>
      </c>
      <c r="K13" s="47">
        <v>316</v>
      </c>
      <c r="L13" s="47"/>
      <c r="M13" s="70">
        <f t="shared" si="0"/>
        <v>9</v>
      </c>
      <c r="N13" s="75">
        <v>0.608</v>
      </c>
      <c r="O13" s="55">
        <v>0.594</v>
      </c>
    </row>
    <row r="14" spans="1:15" ht="10.5" customHeight="1">
      <c r="A14" s="43"/>
      <c r="B14" s="44" t="s">
        <v>15</v>
      </c>
      <c r="C14" s="66">
        <v>100702</v>
      </c>
      <c r="D14" s="57">
        <v>14457</v>
      </c>
      <c r="E14" s="57">
        <v>16260</v>
      </c>
      <c r="F14" s="57"/>
      <c r="G14" s="47">
        <v>22760</v>
      </c>
      <c r="H14" s="47">
        <v>26383</v>
      </c>
      <c r="I14" s="46"/>
      <c r="J14" s="47">
        <v>212</v>
      </c>
      <c r="K14" s="47">
        <v>237</v>
      </c>
      <c r="L14" s="47"/>
      <c r="M14" s="70">
        <f t="shared" si="0"/>
        <v>25</v>
      </c>
      <c r="N14" s="75">
        <v>0.662</v>
      </c>
      <c r="O14" s="55">
        <v>0.641</v>
      </c>
    </row>
    <row r="15" spans="1:15" ht="10.5" customHeight="1">
      <c r="A15" s="43"/>
      <c r="B15" s="44" t="s">
        <v>16</v>
      </c>
      <c r="C15" s="66">
        <v>88992</v>
      </c>
      <c r="D15" s="57">
        <v>15078</v>
      </c>
      <c r="E15" s="57">
        <v>16110</v>
      </c>
      <c r="F15" s="57"/>
      <c r="G15" s="47">
        <v>25710</v>
      </c>
      <c r="H15" s="47">
        <v>27566</v>
      </c>
      <c r="I15" s="46"/>
      <c r="J15" s="47">
        <v>280</v>
      </c>
      <c r="K15" s="47">
        <v>288</v>
      </c>
      <c r="L15" s="47"/>
      <c r="M15" s="70">
        <f aca="true" t="shared" si="1" ref="M15:M59">K15-J15</f>
        <v>8</v>
      </c>
      <c r="N15" s="75">
        <v>0.735</v>
      </c>
      <c r="O15" s="55">
        <v>0.733</v>
      </c>
    </row>
    <row r="16" spans="1:15" ht="10.5" customHeight="1">
      <c r="A16" s="43"/>
      <c r="B16" s="44" t="s">
        <v>17</v>
      </c>
      <c r="C16" s="66">
        <v>17853</v>
      </c>
      <c r="D16" s="57">
        <v>2655</v>
      </c>
      <c r="E16" s="57">
        <v>2941</v>
      </c>
      <c r="F16" s="57"/>
      <c r="G16" s="47">
        <v>4730</v>
      </c>
      <c r="H16" s="47">
        <v>5123</v>
      </c>
      <c r="I16" s="46"/>
      <c r="J16" s="47">
        <v>261</v>
      </c>
      <c r="K16" s="47">
        <v>260</v>
      </c>
      <c r="L16" s="47"/>
      <c r="M16" s="70">
        <f t="shared" si="1"/>
        <v>-1</v>
      </c>
      <c r="N16" s="75">
        <v>0.688</v>
      </c>
      <c r="O16" s="55">
        <v>0.658</v>
      </c>
    </row>
    <row r="17" spans="1:15" ht="10.5" customHeight="1">
      <c r="A17" s="43"/>
      <c r="B17" s="44" t="s">
        <v>18</v>
      </c>
      <c r="C17" s="66">
        <v>10391</v>
      </c>
      <c r="D17" s="57">
        <v>2412</v>
      </c>
      <c r="E17" s="57">
        <v>2510</v>
      </c>
      <c r="F17" s="57"/>
      <c r="G17" s="47">
        <v>4607</v>
      </c>
      <c r="H17" s="47">
        <v>4798</v>
      </c>
      <c r="I17" s="46"/>
      <c r="J17" s="47">
        <v>351</v>
      </c>
      <c r="K17" s="47">
        <v>433</v>
      </c>
      <c r="L17" s="47"/>
      <c r="M17" s="70">
        <f t="shared" si="1"/>
        <v>82</v>
      </c>
      <c r="N17" s="75">
        <v>0.676</v>
      </c>
      <c r="O17" s="55">
        <v>0.668</v>
      </c>
    </row>
    <row r="18" spans="1:15" ht="10.5" customHeight="1">
      <c r="A18" s="43"/>
      <c r="B18" s="44" t="s">
        <v>19</v>
      </c>
      <c r="C18" s="66">
        <v>317277</v>
      </c>
      <c r="D18" s="57">
        <v>59076</v>
      </c>
      <c r="E18" s="57">
        <v>70182</v>
      </c>
      <c r="F18" s="57"/>
      <c r="G18" s="47">
        <v>104061</v>
      </c>
      <c r="H18" s="47">
        <v>126367</v>
      </c>
      <c r="I18" s="46"/>
      <c r="J18" s="47">
        <v>295</v>
      </c>
      <c r="K18" s="47">
        <v>346</v>
      </c>
      <c r="L18" s="47"/>
      <c r="M18" s="70">
        <f t="shared" si="1"/>
        <v>51</v>
      </c>
      <c r="N18" s="75">
        <v>0.559</v>
      </c>
      <c r="O18" s="55">
        <v>0.521</v>
      </c>
    </row>
    <row r="19" spans="1:15" ht="10.5" customHeight="1">
      <c r="A19" s="43"/>
      <c r="B19" s="44" t="s">
        <v>20</v>
      </c>
      <c r="C19" s="66">
        <v>181526</v>
      </c>
      <c r="D19" s="57">
        <v>25944</v>
      </c>
      <c r="E19" s="57">
        <v>27870</v>
      </c>
      <c r="F19" s="57"/>
      <c r="G19" s="47">
        <v>42748</v>
      </c>
      <c r="H19" s="47">
        <v>46458</v>
      </c>
      <c r="I19" s="46"/>
      <c r="J19" s="47">
        <v>218</v>
      </c>
      <c r="K19" s="47">
        <v>228</v>
      </c>
      <c r="L19" s="47"/>
      <c r="M19" s="70">
        <f t="shared" si="1"/>
        <v>10</v>
      </c>
      <c r="N19" s="75">
        <v>0.592</v>
      </c>
      <c r="O19" s="55">
        <v>0.585</v>
      </c>
    </row>
    <row r="20" spans="1:15" ht="10.5" customHeight="1">
      <c r="A20" s="43"/>
      <c r="B20" s="44" t="s">
        <v>21</v>
      </c>
      <c r="C20" s="66">
        <v>26608</v>
      </c>
      <c r="D20" s="57">
        <v>3777</v>
      </c>
      <c r="E20" s="57">
        <v>3922</v>
      </c>
      <c r="F20" s="57"/>
      <c r="G20" s="47">
        <v>6225</v>
      </c>
      <c r="H20" s="47">
        <v>6426</v>
      </c>
      <c r="I20" s="46"/>
      <c r="J20" s="47">
        <v>226</v>
      </c>
      <c r="K20" s="47">
        <v>232</v>
      </c>
      <c r="L20" s="47"/>
      <c r="M20" s="70">
        <f t="shared" si="1"/>
        <v>6</v>
      </c>
      <c r="N20" s="75">
        <v>0.679</v>
      </c>
      <c r="O20" s="55">
        <v>0.633</v>
      </c>
    </row>
    <row r="21" spans="1:15" ht="10.5" customHeight="1">
      <c r="A21" s="43"/>
      <c r="B21" s="44" t="s">
        <v>22</v>
      </c>
      <c r="C21" s="66">
        <v>35769</v>
      </c>
      <c r="D21" s="57">
        <v>2500</v>
      </c>
      <c r="E21" s="57">
        <v>2768</v>
      </c>
      <c r="F21" s="57"/>
      <c r="G21" s="47">
        <v>3821</v>
      </c>
      <c r="H21" s="47">
        <v>4298</v>
      </c>
      <c r="I21" s="46"/>
      <c r="J21" s="47">
        <v>99</v>
      </c>
      <c r="K21" s="47">
        <v>114</v>
      </c>
      <c r="L21" s="47"/>
      <c r="M21" s="70">
        <f t="shared" si="1"/>
        <v>15</v>
      </c>
      <c r="N21" s="75">
        <v>0.673</v>
      </c>
      <c r="O21" s="55">
        <v>0.645</v>
      </c>
    </row>
    <row r="22" spans="1:15" ht="10.5" customHeight="1">
      <c r="A22" s="43"/>
      <c r="B22" s="44" t="s">
        <v>23</v>
      </c>
      <c r="C22" s="66">
        <v>320511</v>
      </c>
      <c r="D22" s="57">
        <v>36863</v>
      </c>
      <c r="E22" s="57">
        <v>39592</v>
      </c>
      <c r="F22" s="57"/>
      <c r="G22" s="47">
        <v>63612</v>
      </c>
      <c r="H22" s="47">
        <v>69529</v>
      </c>
      <c r="I22" s="46"/>
      <c r="J22" s="47">
        <v>187</v>
      </c>
      <c r="K22" s="47">
        <v>194</v>
      </c>
      <c r="L22" s="47"/>
      <c r="M22" s="70">
        <f t="shared" si="1"/>
        <v>7</v>
      </c>
      <c r="N22" s="75">
        <v>0.722</v>
      </c>
      <c r="O22" s="55">
        <v>0.723</v>
      </c>
    </row>
    <row r="23" spans="1:15" ht="10.5" customHeight="1">
      <c r="A23" s="43"/>
      <c r="B23" s="44" t="s">
        <v>24</v>
      </c>
      <c r="C23" s="66">
        <v>138035</v>
      </c>
      <c r="D23" s="57">
        <v>11425</v>
      </c>
      <c r="E23" s="57">
        <v>13206</v>
      </c>
      <c r="F23" s="57"/>
      <c r="G23" s="47">
        <v>17914</v>
      </c>
      <c r="H23" s="47">
        <v>20571</v>
      </c>
      <c r="I23" s="46"/>
      <c r="J23" s="47">
        <v>121</v>
      </c>
      <c r="K23" s="47">
        <v>140</v>
      </c>
      <c r="L23" s="47"/>
      <c r="M23" s="70">
        <f t="shared" si="1"/>
        <v>19</v>
      </c>
      <c r="N23" s="75">
        <v>0.577</v>
      </c>
      <c r="O23" s="55">
        <v>0.539</v>
      </c>
    </row>
    <row r="24" spans="1:15" ht="10.5" customHeight="1">
      <c r="A24" s="43"/>
      <c r="B24" s="44" t="s">
        <v>25</v>
      </c>
      <c r="C24" s="66">
        <v>80184</v>
      </c>
      <c r="D24" s="57">
        <v>4499</v>
      </c>
      <c r="E24" s="57">
        <v>5141</v>
      </c>
      <c r="F24" s="57"/>
      <c r="G24" s="47">
        <v>6565</v>
      </c>
      <c r="H24" s="47">
        <v>7721</v>
      </c>
      <c r="I24" s="46"/>
      <c r="J24" s="47">
        <v>72</v>
      </c>
      <c r="K24" s="47">
        <v>85</v>
      </c>
      <c r="L24" s="47"/>
      <c r="M24" s="70">
        <f t="shared" si="1"/>
        <v>13</v>
      </c>
      <c r="N24" s="75">
        <v>0.699</v>
      </c>
      <c r="O24" s="55">
        <v>0.689</v>
      </c>
    </row>
    <row r="25" spans="1:15" ht="10.5" customHeight="1">
      <c r="A25" s="43"/>
      <c r="B25" s="44" t="s">
        <v>26</v>
      </c>
      <c r="C25" s="66">
        <v>71552</v>
      </c>
      <c r="D25" s="57">
        <v>3940</v>
      </c>
      <c r="E25" s="57">
        <v>4208</v>
      </c>
      <c r="F25" s="57"/>
      <c r="G25" s="47">
        <v>5693</v>
      </c>
      <c r="H25" s="47">
        <v>6332</v>
      </c>
      <c r="I25" s="46"/>
      <c r="J25" s="47">
        <v>73</v>
      </c>
      <c r="K25" s="47">
        <v>80</v>
      </c>
      <c r="L25" s="47"/>
      <c r="M25" s="70">
        <f t="shared" si="1"/>
        <v>7</v>
      </c>
      <c r="N25" s="75">
        <v>0.69</v>
      </c>
      <c r="O25" s="55">
        <v>0.683</v>
      </c>
    </row>
    <row r="26" spans="1:15" ht="10.5" customHeight="1">
      <c r="A26" s="43"/>
      <c r="B26" s="44" t="s">
        <v>27</v>
      </c>
      <c r="C26" s="66">
        <v>89160</v>
      </c>
      <c r="D26" s="57">
        <v>8925</v>
      </c>
      <c r="E26" s="57">
        <v>10154</v>
      </c>
      <c r="F26" s="57"/>
      <c r="G26" s="47">
        <v>14224</v>
      </c>
      <c r="H26" s="47">
        <v>16447</v>
      </c>
      <c r="I26" s="46"/>
      <c r="J26" s="47">
        <v>146</v>
      </c>
      <c r="K26" s="47">
        <v>168</v>
      </c>
      <c r="L26" s="47"/>
      <c r="M26" s="70">
        <f t="shared" si="1"/>
        <v>22</v>
      </c>
      <c r="N26" s="75">
        <v>0.509</v>
      </c>
      <c r="O26" s="55">
        <v>0.488</v>
      </c>
    </row>
    <row r="27" spans="1:15" ht="10.5" customHeight="1">
      <c r="A27" s="43"/>
      <c r="B27" s="44" t="s">
        <v>28</v>
      </c>
      <c r="C27" s="66">
        <v>110723</v>
      </c>
      <c r="D27" s="57">
        <v>3951</v>
      </c>
      <c r="E27" s="57">
        <v>4129</v>
      </c>
      <c r="F27" s="57"/>
      <c r="G27" s="47">
        <v>5854</v>
      </c>
      <c r="H27" s="47">
        <v>6166</v>
      </c>
      <c r="I27" s="46"/>
      <c r="J27" s="47">
        <v>50</v>
      </c>
      <c r="K27" s="47">
        <v>51</v>
      </c>
      <c r="L27" s="47"/>
      <c r="M27" s="70">
        <f t="shared" si="1"/>
        <v>1</v>
      </c>
      <c r="N27" s="75">
        <v>0.644</v>
      </c>
      <c r="O27" s="55">
        <v>0.63</v>
      </c>
    </row>
    <row r="28" spans="1:15" ht="10.5" customHeight="1">
      <c r="A28" s="43"/>
      <c r="B28" s="44" t="s">
        <v>29</v>
      </c>
      <c r="C28" s="66">
        <v>33335</v>
      </c>
      <c r="D28" s="57">
        <v>4086</v>
      </c>
      <c r="E28" s="57">
        <v>4565</v>
      </c>
      <c r="F28" s="57"/>
      <c r="G28" s="47">
        <v>6050</v>
      </c>
      <c r="H28" s="47">
        <v>6735</v>
      </c>
      <c r="I28" s="46"/>
      <c r="J28" s="47">
        <v>169</v>
      </c>
      <c r="K28" s="47">
        <v>184</v>
      </c>
      <c r="L28" s="47"/>
      <c r="M28" s="70">
        <f t="shared" si="1"/>
        <v>15</v>
      </c>
      <c r="N28" s="75">
        <v>0.645</v>
      </c>
      <c r="O28" s="55">
        <v>0.624</v>
      </c>
    </row>
    <row r="29" spans="1:15" ht="10.5" customHeight="1">
      <c r="A29" s="43"/>
      <c r="B29" s="61" t="s">
        <v>30</v>
      </c>
      <c r="C29" s="67">
        <v>130119</v>
      </c>
      <c r="D29" s="62">
        <v>24985</v>
      </c>
      <c r="E29" s="62">
        <v>29993</v>
      </c>
      <c r="F29" s="62"/>
      <c r="G29" s="63">
        <v>45013</v>
      </c>
      <c r="H29" s="63">
        <v>53363</v>
      </c>
      <c r="I29" s="64"/>
      <c r="J29" s="63">
        <v>322</v>
      </c>
      <c r="K29" s="63">
        <v>363</v>
      </c>
      <c r="L29" s="63"/>
      <c r="M29" s="70">
        <f t="shared" si="1"/>
        <v>41</v>
      </c>
      <c r="N29" s="81">
        <v>0.712</v>
      </c>
      <c r="O29" s="65">
        <v>0.677</v>
      </c>
    </row>
    <row r="30" spans="1:15" ht="10.5" customHeight="1">
      <c r="A30" s="43"/>
      <c r="B30" s="52" t="s">
        <v>31</v>
      </c>
      <c r="C30" s="66">
        <v>151237</v>
      </c>
      <c r="D30" s="57">
        <v>25238</v>
      </c>
      <c r="E30" s="57">
        <v>27494</v>
      </c>
      <c r="F30" s="57"/>
      <c r="G30" s="47">
        <v>41930</v>
      </c>
      <c r="H30" s="47">
        <v>45823</v>
      </c>
      <c r="I30" s="46"/>
      <c r="J30" s="47">
        <v>262</v>
      </c>
      <c r="K30" s="47">
        <v>280</v>
      </c>
      <c r="L30" s="47" t="s">
        <v>32</v>
      </c>
      <c r="M30" s="70">
        <f t="shared" si="1"/>
        <v>18</v>
      </c>
      <c r="N30" s="75">
        <v>0.735</v>
      </c>
      <c r="O30" s="55">
        <v>0.726</v>
      </c>
    </row>
    <row r="31" spans="1:15" ht="10.5" customHeight="1">
      <c r="A31" s="43"/>
      <c r="B31" s="44" t="s">
        <v>33</v>
      </c>
      <c r="C31" s="66">
        <v>247437</v>
      </c>
      <c r="D31" s="57">
        <v>25303</v>
      </c>
      <c r="E31" s="57">
        <v>27009</v>
      </c>
      <c r="F31" s="57"/>
      <c r="G31" s="47">
        <v>39636</v>
      </c>
      <c r="H31" s="47">
        <v>42592</v>
      </c>
      <c r="I31" s="46"/>
      <c r="J31" s="47">
        <v>155</v>
      </c>
      <c r="K31" s="47">
        <v>159</v>
      </c>
      <c r="L31" s="47"/>
      <c r="M31" s="70">
        <f t="shared" si="1"/>
        <v>4</v>
      </c>
      <c r="N31" s="75">
        <v>0.664</v>
      </c>
      <c r="O31" s="55">
        <v>0.658</v>
      </c>
    </row>
    <row r="32" spans="1:15" ht="10.5" customHeight="1">
      <c r="A32" s="43"/>
      <c r="B32" s="44" t="s">
        <v>34</v>
      </c>
      <c r="C32" s="66">
        <v>154804</v>
      </c>
      <c r="D32" s="57">
        <v>16011</v>
      </c>
      <c r="E32" s="57">
        <v>16640</v>
      </c>
      <c r="F32" s="57"/>
      <c r="G32" s="47">
        <v>24578</v>
      </c>
      <c r="H32" s="47">
        <v>25343</v>
      </c>
      <c r="I32" s="46"/>
      <c r="J32" s="47">
        <v>143</v>
      </c>
      <c r="K32" s="47">
        <v>139</v>
      </c>
      <c r="L32" s="47"/>
      <c r="M32" s="70">
        <f t="shared" si="1"/>
        <v>-4</v>
      </c>
      <c r="N32" s="75">
        <v>0.639</v>
      </c>
      <c r="O32" s="55">
        <v>0.654</v>
      </c>
    </row>
    <row r="33" spans="1:15" ht="10.5" customHeight="1">
      <c r="A33" s="43"/>
      <c r="B33" s="44" t="s">
        <v>35</v>
      </c>
      <c r="C33" s="66">
        <v>61586</v>
      </c>
      <c r="D33" s="57">
        <v>3055</v>
      </c>
      <c r="E33" s="57">
        <v>2969</v>
      </c>
      <c r="F33" s="57"/>
      <c r="G33" s="47">
        <v>4338</v>
      </c>
      <c r="H33" s="47">
        <v>4233</v>
      </c>
      <c r="I33" s="46"/>
      <c r="J33" s="47">
        <v>65</v>
      </c>
      <c r="K33" s="47">
        <v>64</v>
      </c>
      <c r="L33" s="47"/>
      <c r="M33" s="70">
        <f t="shared" si="1"/>
        <v>-1</v>
      </c>
      <c r="N33" s="75">
        <v>0.474</v>
      </c>
      <c r="O33" s="55">
        <v>0.464</v>
      </c>
    </row>
    <row r="34" spans="1:15" ht="10.5" customHeight="1">
      <c r="A34" s="43"/>
      <c r="B34" s="44" t="s">
        <v>36</v>
      </c>
      <c r="C34" s="66">
        <v>138585</v>
      </c>
      <c r="D34" s="57">
        <v>8189</v>
      </c>
      <c r="E34" s="57">
        <v>8847</v>
      </c>
      <c r="F34" s="57"/>
      <c r="G34" s="47">
        <v>13698</v>
      </c>
      <c r="H34" s="47">
        <v>15121</v>
      </c>
      <c r="I34" s="46"/>
      <c r="J34" s="47">
        <v>94</v>
      </c>
      <c r="K34" s="47">
        <v>100</v>
      </c>
      <c r="L34" s="47"/>
      <c r="M34" s="70">
        <f t="shared" si="1"/>
        <v>6</v>
      </c>
      <c r="N34" s="75">
        <v>0.712</v>
      </c>
      <c r="O34" s="55">
        <v>0.706</v>
      </c>
    </row>
    <row r="35" spans="1:15" ht="10.5" customHeight="1">
      <c r="A35" s="43"/>
      <c r="B35" s="44" t="s">
        <v>37</v>
      </c>
      <c r="C35" s="66">
        <v>24263</v>
      </c>
      <c r="D35" s="57">
        <v>1886</v>
      </c>
      <c r="E35" s="57">
        <v>1927</v>
      </c>
      <c r="F35" s="57"/>
      <c r="G35" s="47">
        <v>2763</v>
      </c>
      <c r="H35" s="47">
        <v>2726</v>
      </c>
      <c r="I35" s="46"/>
      <c r="J35" s="47">
        <v>107</v>
      </c>
      <c r="K35" s="47">
        <v>104</v>
      </c>
      <c r="L35" s="47"/>
      <c r="M35" s="70">
        <f t="shared" si="1"/>
        <v>-3</v>
      </c>
      <c r="N35" s="75">
        <v>0.711</v>
      </c>
      <c r="O35" s="55">
        <v>0.695</v>
      </c>
    </row>
    <row r="36" spans="1:15" ht="10.5" customHeight="1">
      <c r="A36" s="43"/>
      <c r="B36" s="44" t="s">
        <v>38</v>
      </c>
      <c r="C36" s="66">
        <v>45123</v>
      </c>
      <c r="D36" s="57">
        <v>1922</v>
      </c>
      <c r="E36" s="57">
        <v>1832</v>
      </c>
      <c r="F36" s="57"/>
      <c r="G36" s="47">
        <v>2864</v>
      </c>
      <c r="H36" s="47">
        <v>2656</v>
      </c>
      <c r="I36" s="46"/>
      <c r="J36" s="47">
        <v>58</v>
      </c>
      <c r="K36" s="47">
        <v>56</v>
      </c>
      <c r="L36" s="47"/>
      <c r="M36" s="70">
        <f t="shared" si="1"/>
        <v>-2</v>
      </c>
      <c r="N36" s="75">
        <v>0.63</v>
      </c>
      <c r="O36" s="55">
        <v>0.636</v>
      </c>
    </row>
    <row r="37" spans="1:15" ht="10.5" customHeight="1">
      <c r="A37" s="43"/>
      <c r="B37" s="44" t="s">
        <v>39</v>
      </c>
      <c r="C37" s="66">
        <v>44199</v>
      </c>
      <c r="D37" s="57">
        <v>3786</v>
      </c>
      <c r="E37" s="57">
        <v>4551</v>
      </c>
      <c r="F37" s="57"/>
      <c r="G37" s="47">
        <v>7023</v>
      </c>
      <c r="H37" s="47">
        <v>8244</v>
      </c>
      <c r="I37" s="46"/>
      <c r="J37" s="47">
        <v>154</v>
      </c>
      <c r="K37" s="47">
        <v>177</v>
      </c>
      <c r="L37" s="47"/>
      <c r="M37" s="70">
        <f t="shared" si="1"/>
        <v>23</v>
      </c>
      <c r="N37" s="75">
        <v>0.589</v>
      </c>
      <c r="O37" s="55">
        <v>0.573</v>
      </c>
    </row>
    <row r="38" spans="1:15" ht="10.5" customHeight="1">
      <c r="A38" s="43"/>
      <c r="B38" s="44" t="s">
        <v>40</v>
      </c>
      <c r="C38" s="66">
        <v>37021</v>
      </c>
      <c r="D38" s="57">
        <v>3731</v>
      </c>
      <c r="E38" s="57">
        <v>4085</v>
      </c>
      <c r="F38" s="57"/>
      <c r="G38" s="47">
        <v>5449</v>
      </c>
      <c r="H38" s="47">
        <v>5904</v>
      </c>
      <c r="I38" s="46"/>
      <c r="J38" s="47">
        <v>148</v>
      </c>
      <c r="K38" s="47">
        <v>151</v>
      </c>
      <c r="L38" s="47"/>
      <c r="M38" s="70">
        <f t="shared" si="1"/>
        <v>3</v>
      </c>
      <c r="N38" s="75">
        <v>0.709</v>
      </c>
      <c r="O38" s="55">
        <v>0.683</v>
      </c>
    </row>
    <row r="39" spans="1:15" ht="10.5" customHeight="1">
      <c r="A39" s="43"/>
      <c r="B39" s="44" t="s">
        <v>41</v>
      </c>
      <c r="C39" s="66">
        <v>184176</v>
      </c>
      <c r="D39" s="57">
        <v>29197</v>
      </c>
      <c r="E39" s="57">
        <v>31278</v>
      </c>
      <c r="F39" s="57"/>
      <c r="G39" s="47">
        <v>51365</v>
      </c>
      <c r="H39" s="47">
        <v>55011</v>
      </c>
      <c r="I39" s="46"/>
      <c r="J39" s="47">
        <v>282</v>
      </c>
      <c r="K39" s="47">
        <v>281</v>
      </c>
      <c r="L39" s="47"/>
      <c r="M39" s="70">
        <f t="shared" si="1"/>
        <v>-1</v>
      </c>
      <c r="N39" s="75">
        <v>0.721</v>
      </c>
      <c r="O39" s="55">
        <v>0.715</v>
      </c>
    </row>
    <row r="40" spans="1:15" ht="10.5" customHeight="1">
      <c r="A40" s="43"/>
      <c r="B40" s="44" t="s">
        <v>42</v>
      </c>
      <c r="C40" s="66">
        <v>45429</v>
      </c>
      <c r="D40" s="57">
        <v>4444</v>
      </c>
      <c r="E40" s="57">
        <v>4942</v>
      </c>
      <c r="F40" s="57"/>
      <c r="G40" s="47">
        <v>7008</v>
      </c>
      <c r="H40" s="47">
        <v>7666</v>
      </c>
      <c r="I40" s="46"/>
      <c r="J40" s="47">
        <v>149</v>
      </c>
      <c r="K40" s="47">
        <v>152</v>
      </c>
      <c r="L40" s="47"/>
      <c r="M40" s="70">
        <f t="shared" si="1"/>
        <v>3</v>
      </c>
      <c r="N40" s="75">
        <v>0.457</v>
      </c>
      <c r="O40" s="55">
        <v>0.457</v>
      </c>
    </row>
    <row r="41" spans="1:15" ht="10.5" customHeight="1">
      <c r="A41" s="43"/>
      <c r="B41" s="44" t="s">
        <v>43</v>
      </c>
      <c r="C41" s="66">
        <v>391092</v>
      </c>
      <c r="D41" s="57">
        <v>84536</v>
      </c>
      <c r="E41" s="57">
        <v>89237</v>
      </c>
      <c r="F41" s="57"/>
      <c r="G41" s="47">
        <v>142083</v>
      </c>
      <c r="H41" s="47">
        <v>149968</v>
      </c>
      <c r="I41" s="46"/>
      <c r="J41" s="47">
        <v>332</v>
      </c>
      <c r="K41" s="47">
        <v>341</v>
      </c>
      <c r="L41" s="47"/>
      <c r="M41" s="70">
        <f t="shared" si="1"/>
        <v>9</v>
      </c>
      <c r="N41" s="75">
        <v>0.659</v>
      </c>
      <c r="O41" s="55">
        <v>0.643</v>
      </c>
    </row>
    <row r="42" spans="1:15" ht="10.5" customHeight="1">
      <c r="A42" s="43"/>
      <c r="B42" s="44" t="s">
        <v>44</v>
      </c>
      <c r="C42" s="66">
        <v>161011</v>
      </c>
      <c r="D42" s="57">
        <v>27790</v>
      </c>
      <c r="E42" s="57">
        <v>31098</v>
      </c>
      <c r="F42" s="57"/>
      <c r="G42" s="47">
        <v>49375</v>
      </c>
      <c r="H42" s="47">
        <v>55678</v>
      </c>
      <c r="I42" s="46"/>
      <c r="J42" s="47">
        <v>303</v>
      </c>
      <c r="K42" s="47">
        <v>322</v>
      </c>
      <c r="L42" s="47"/>
      <c r="M42" s="70">
        <f t="shared" si="1"/>
        <v>19</v>
      </c>
      <c r="N42" s="75">
        <v>0.592</v>
      </c>
      <c r="O42" s="55">
        <v>0.58</v>
      </c>
    </row>
    <row r="43" spans="1:15" ht="10.5" customHeight="1">
      <c r="A43" s="43"/>
      <c r="B43" s="44" t="s">
        <v>45</v>
      </c>
      <c r="C43" s="66">
        <v>18308</v>
      </c>
      <c r="D43" s="57">
        <v>906</v>
      </c>
      <c r="E43" s="57">
        <v>910</v>
      </c>
      <c r="F43" s="57"/>
      <c r="G43" s="47">
        <v>1302</v>
      </c>
      <c r="H43" s="47">
        <v>1291</v>
      </c>
      <c r="I43" s="46"/>
      <c r="J43" s="47">
        <v>67</v>
      </c>
      <c r="K43" s="47">
        <v>65</v>
      </c>
      <c r="L43" s="47"/>
      <c r="M43" s="70">
        <f t="shared" si="1"/>
        <v>-2</v>
      </c>
      <c r="N43" s="75">
        <v>0.693</v>
      </c>
      <c r="O43" s="55">
        <v>0.69</v>
      </c>
    </row>
    <row r="44" spans="1:15" ht="10.5" customHeight="1">
      <c r="A44" s="43"/>
      <c r="B44" s="44" t="s">
        <v>46</v>
      </c>
      <c r="C44" s="66">
        <v>326529</v>
      </c>
      <c r="D44" s="57">
        <v>28195</v>
      </c>
      <c r="E44" s="57">
        <v>30264</v>
      </c>
      <c r="F44" s="57"/>
      <c r="G44" s="47">
        <v>44344</v>
      </c>
      <c r="H44" s="47">
        <v>48225</v>
      </c>
      <c r="I44" s="46"/>
      <c r="J44" s="47">
        <v>128</v>
      </c>
      <c r="K44" s="47">
        <v>135</v>
      </c>
      <c r="L44" s="47"/>
      <c r="M44" s="70">
        <f t="shared" si="1"/>
        <v>7</v>
      </c>
      <c r="N44" s="75">
        <v>0.673</v>
      </c>
      <c r="O44" s="55">
        <v>0.662</v>
      </c>
    </row>
    <row r="45" spans="1:15" ht="10.5" customHeight="1">
      <c r="A45" s="43"/>
      <c r="B45" s="44" t="s">
        <v>47</v>
      </c>
      <c r="C45" s="66">
        <v>84695</v>
      </c>
      <c r="D45" s="57">
        <v>8944</v>
      </c>
      <c r="E45" s="57">
        <v>10442</v>
      </c>
      <c r="F45" s="57"/>
      <c r="G45" s="47">
        <v>14433</v>
      </c>
      <c r="H45" s="47">
        <v>16725</v>
      </c>
      <c r="I45" s="46"/>
      <c r="J45" s="47">
        <v>153</v>
      </c>
      <c r="K45" s="47">
        <v>176</v>
      </c>
      <c r="L45" s="47"/>
      <c r="M45" s="70">
        <f t="shared" si="1"/>
        <v>23</v>
      </c>
      <c r="N45" s="75">
        <v>0.53</v>
      </c>
      <c r="O45" s="55">
        <v>0.499</v>
      </c>
    </row>
    <row r="46" spans="1:15" ht="10.5" customHeight="1">
      <c r="A46" s="43"/>
      <c r="B46" s="44" t="s">
        <v>48</v>
      </c>
      <c r="C46" s="66">
        <v>83144</v>
      </c>
      <c r="D46" s="57">
        <v>6185</v>
      </c>
      <c r="E46" s="57">
        <v>6326</v>
      </c>
      <c r="F46" s="57"/>
      <c r="G46" s="47">
        <v>8968</v>
      </c>
      <c r="H46" s="47">
        <v>9268</v>
      </c>
      <c r="I46" s="46"/>
      <c r="J46" s="47">
        <v>102</v>
      </c>
      <c r="K46" s="47">
        <v>102</v>
      </c>
      <c r="L46" s="47"/>
      <c r="M46" s="70">
        <f t="shared" si="1"/>
        <v>0</v>
      </c>
      <c r="N46" s="75">
        <v>0.688</v>
      </c>
      <c r="O46" s="55">
        <v>0.678</v>
      </c>
    </row>
    <row r="47" spans="1:15" ht="10.5" customHeight="1">
      <c r="A47" s="43"/>
      <c r="B47" s="44" t="s">
        <v>49</v>
      </c>
      <c r="C47" s="66">
        <v>294804</v>
      </c>
      <c r="D47" s="57">
        <v>31053</v>
      </c>
      <c r="E47" s="57">
        <v>32335</v>
      </c>
      <c r="F47" s="57"/>
      <c r="G47" s="47">
        <v>50477</v>
      </c>
      <c r="H47" s="47">
        <v>51667</v>
      </c>
      <c r="I47" s="46"/>
      <c r="J47" s="47">
        <v>164</v>
      </c>
      <c r="K47" s="47">
        <v>161</v>
      </c>
      <c r="L47" s="47"/>
      <c r="M47" s="70">
        <f t="shared" si="1"/>
        <v>-3</v>
      </c>
      <c r="N47" s="75">
        <v>0.69</v>
      </c>
      <c r="O47" s="55">
        <v>0.688</v>
      </c>
    </row>
    <row r="48" spans="1:15" ht="10.5" customHeight="1">
      <c r="A48" s="43"/>
      <c r="B48" s="44" t="s">
        <v>50</v>
      </c>
      <c r="C48" s="66">
        <v>23620</v>
      </c>
      <c r="D48" s="57">
        <v>2622</v>
      </c>
      <c r="E48" s="57">
        <v>2576</v>
      </c>
      <c r="F48" s="57"/>
      <c r="G48" s="47">
        <v>4219</v>
      </c>
      <c r="H48" s="47">
        <v>4048</v>
      </c>
      <c r="I48" s="46"/>
      <c r="J48" s="47">
        <v>173</v>
      </c>
      <c r="K48" s="47">
        <v>159</v>
      </c>
      <c r="L48" s="47"/>
      <c r="M48" s="70">
        <f t="shared" si="1"/>
        <v>-14</v>
      </c>
      <c r="N48" s="75">
        <v>0.667</v>
      </c>
      <c r="O48" s="55">
        <v>0.642</v>
      </c>
    </row>
    <row r="49" spans="1:15" ht="10.5" customHeight="1">
      <c r="A49" s="43"/>
      <c r="B49" s="44" t="s">
        <v>51</v>
      </c>
      <c r="C49" s="66">
        <v>80083</v>
      </c>
      <c r="D49" s="57">
        <v>11323</v>
      </c>
      <c r="E49" s="57">
        <v>12013</v>
      </c>
      <c r="F49" s="57"/>
      <c r="G49" s="47">
        <v>18750</v>
      </c>
      <c r="H49" s="47">
        <v>19765</v>
      </c>
      <c r="I49" s="46"/>
      <c r="J49" s="47">
        <v>221</v>
      </c>
      <c r="K49" s="47">
        <v>225</v>
      </c>
      <c r="L49" s="47"/>
      <c r="M49" s="70">
        <f t="shared" si="1"/>
        <v>4</v>
      </c>
      <c r="N49" s="75">
        <v>0.604</v>
      </c>
      <c r="O49" s="55">
        <v>0.578</v>
      </c>
    </row>
    <row r="50" spans="1:15" ht="10.5" customHeight="1">
      <c r="A50" s="43"/>
      <c r="B50" s="44" t="s">
        <v>52</v>
      </c>
      <c r="C50" s="66">
        <v>21654</v>
      </c>
      <c r="D50" s="57">
        <v>1434</v>
      </c>
      <c r="E50" s="57">
        <v>1606</v>
      </c>
      <c r="F50" s="57"/>
      <c r="G50" s="47">
        <v>2302</v>
      </c>
      <c r="H50" s="47">
        <v>2539</v>
      </c>
      <c r="I50" s="46"/>
      <c r="J50" s="47">
        <v>111</v>
      </c>
      <c r="K50" s="47">
        <v>110</v>
      </c>
      <c r="L50" s="47"/>
      <c r="M50" s="70">
        <f t="shared" si="1"/>
        <v>-1</v>
      </c>
      <c r="N50" s="75">
        <v>0.613</v>
      </c>
      <c r="O50" s="55">
        <v>0.614</v>
      </c>
    </row>
    <row r="51" spans="1:15" ht="10.5" customHeight="1">
      <c r="A51" s="43"/>
      <c r="B51" s="52" t="s">
        <v>53</v>
      </c>
      <c r="C51" s="66">
        <v>117554</v>
      </c>
      <c r="D51" s="57">
        <v>10884</v>
      </c>
      <c r="E51" s="57">
        <v>11785</v>
      </c>
      <c r="F51" s="57"/>
      <c r="G51" s="47">
        <v>17433</v>
      </c>
      <c r="H51" s="47">
        <v>19246</v>
      </c>
      <c r="I51" s="46"/>
      <c r="J51" s="47">
        <v>134</v>
      </c>
      <c r="K51" s="47">
        <v>150</v>
      </c>
      <c r="L51" s="47"/>
      <c r="M51" s="70">
        <f t="shared" si="1"/>
        <v>16</v>
      </c>
      <c r="N51" s="75">
        <v>0.673</v>
      </c>
      <c r="O51" s="55">
        <v>0.653</v>
      </c>
    </row>
    <row r="52" spans="1:15" ht="10.5" customHeight="1">
      <c r="A52" s="43"/>
      <c r="B52" s="44" t="s">
        <v>54</v>
      </c>
      <c r="C52" s="66">
        <v>517992</v>
      </c>
      <c r="D52" s="57">
        <v>80240</v>
      </c>
      <c r="E52" s="57">
        <v>90880</v>
      </c>
      <c r="F52" s="57"/>
      <c r="G52" s="47">
        <v>144060</v>
      </c>
      <c r="H52" s="47">
        <v>164804</v>
      </c>
      <c r="I52" s="46"/>
      <c r="J52" s="47">
        <v>262</v>
      </c>
      <c r="K52" s="47">
        <v>281</v>
      </c>
      <c r="L52" s="47"/>
      <c r="M52" s="70">
        <f t="shared" si="1"/>
        <v>19</v>
      </c>
      <c r="N52" s="75">
        <v>0.533</v>
      </c>
      <c r="O52" s="55">
        <v>0.519</v>
      </c>
    </row>
    <row r="53" spans="1:15" ht="10.5" customHeight="1">
      <c r="A53" s="43"/>
      <c r="B53" s="44" t="s">
        <v>55</v>
      </c>
      <c r="C53" s="66">
        <v>71064</v>
      </c>
      <c r="D53" s="57">
        <v>12937</v>
      </c>
      <c r="E53" s="57">
        <v>13454</v>
      </c>
      <c r="F53" s="57"/>
      <c r="G53" s="47">
        <v>21251</v>
      </c>
      <c r="H53" s="47">
        <v>22172</v>
      </c>
      <c r="I53" s="46"/>
      <c r="J53" s="47">
        <v>266</v>
      </c>
      <c r="K53" s="47">
        <v>279</v>
      </c>
      <c r="L53" s="47"/>
      <c r="M53" s="70">
        <f t="shared" si="1"/>
        <v>13</v>
      </c>
      <c r="N53" s="75">
        <v>0.69</v>
      </c>
      <c r="O53" s="55">
        <v>0.672</v>
      </c>
    </row>
    <row r="54" spans="1:15" ht="10.5" customHeight="1">
      <c r="A54" s="43"/>
      <c r="B54" s="61" t="s">
        <v>56</v>
      </c>
      <c r="C54" s="67">
        <v>17444</v>
      </c>
      <c r="D54" s="62">
        <v>2103</v>
      </c>
      <c r="E54" s="62">
        <v>2227</v>
      </c>
      <c r="F54" s="62"/>
      <c r="G54" s="63">
        <v>3075</v>
      </c>
      <c r="H54" s="63">
        <v>3360</v>
      </c>
      <c r="I54" s="64"/>
      <c r="J54" s="63">
        <v>164</v>
      </c>
      <c r="K54" s="63">
        <v>184</v>
      </c>
      <c r="L54" s="63"/>
      <c r="M54" s="70">
        <f t="shared" si="1"/>
        <v>20</v>
      </c>
      <c r="N54" s="81">
        <v>0.674</v>
      </c>
      <c r="O54" s="65">
        <v>0.673</v>
      </c>
    </row>
    <row r="55" spans="1:15" ht="10.5" customHeight="1">
      <c r="A55" s="43"/>
      <c r="B55" s="44" t="s">
        <v>57</v>
      </c>
      <c r="C55" s="66">
        <v>163452</v>
      </c>
      <c r="D55" s="57">
        <v>34785</v>
      </c>
      <c r="E55" s="57">
        <v>36597</v>
      </c>
      <c r="F55" s="57"/>
      <c r="G55" s="47">
        <v>62363</v>
      </c>
      <c r="H55" s="47">
        <v>65933</v>
      </c>
      <c r="I55" s="46"/>
      <c r="J55" s="47">
        <v>356</v>
      </c>
      <c r="K55" s="47">
        <v>359</v>
      </c>
      <c r="L55" s="47"/>
      <c r="M55" s="70">
        <f t="shared" si="1"/>
        <v>3</v>
      </c>
      <c r="N55" s="75">
        <v>0.636</v>
      </c>
      <c r="O55" s="55">
        <v>0.622</v>
      </c>
    </row>
    <row r="56" spans="1:15" ht="10.5" customHeight="1">
      <c r="A56" s="43"/>
      <c r="B56" s="44" t="s">
        <v>58</v>
      </c>
      <c r="C56" s="66">
        <v>156197</v>
      </c>
      <c r="D56" s="57">
        <v>15834</v>
      </c>
      <c r="E56" s="57">
        <v>18251</v>
      </c>
      <c r="F56" s="57"/>
      <c r="G56" s="47">
        <v>24657</v>
      </c>
      <c r="H56" s="47">
        <v>28378</v>
      </c>
      <c r="I56" s="46"/>
      <c r="J56" s="47">
        <v>143</v>
      </c>
      <c r="K56" s="47">
        <v>159</v>
      </c>
      <c r="L56" s="47"/>
      <c r="M56" s="70">
        <f t="shared" si="1"/>
        <v>16</v>
      </c>
      <c r="N56" s="75">
        <v>0.659</v>
      </c>
      <c r="O56" s="55">
        <v>0.63</v>
      </c>
    </row>
    <row r="57" spans="1:15" ht="10.5" customHeight="1">
      <c r="A57" s="43"/>
      <c r="B57" s="44" t="s">
        <v>59</v>
      </c>
      <c r="C57" s="66">
        <v>38719</v>
      </c>
      <c r="D57" s="57">
        <v>2781</v>
      </c>
      <c r="E57" s="57">
        <v>3096</v>
      </c>
      <c r="F57" s="57"/>
      <c r="G57" s="47">
        <v>4184</v>
      </c>
      <c r="H57" s="47">
        <v>4791</v>
      </c>
      <c r="I57" s="46"/>
      <c r="J57" s="47">
        <v>98</v>
      </c>
      <c r="K57" s="47">
        <v>120</v>
      </c>
      <c r="L57" s="47"/>
      <c r="M57" s="70">
        <f t="shared" si="1"/>
        <v>22</v>
      </c>
      <c r="N57" s="75">
        <v>0.488</v>
      </c>
      <c r="O57" s="55">
        <v>0.475</v>
      </c>
    </row>
    <row r="58" spans="1:15" ht="10.5" customHeight="1">
      <c r="A58" s="43"/>
      <c r="B58" s="44" t="s">
        <v>60</v>
      </c>
      <c r="C58" s="66">
        <v>151612</v>
      </c>
      <c r="D58" s="57">
        <v>16670</v>
      </c>
      <c r="E58" s="57">
        <v>18128</v>
      </c>
      <c r="F58" s="57"/>
      <c r="G58" s="47">
        <v>25785</v>
      </c>
      <c r="H58" s="47">
        <v>28425</v>
      </c>
      <c r="I58" s="46"/>
      <c r="J58" s="47">
        <v>162</v>
      </c>
      <c r="K58" s="47">
        <v>173</v>
      </c>
      <c r="L58" s="47"/>
      <c r="M58" s="70">
        <f t="shared" si="1"/>
        <v>11</v>
      </c>
      <c r="N58" s="75">
        <v>0.703</v>
      </c>
      <c r="O58" s="55">
        <v>0.686</v>
      </c>
    </row>
    <row r="59" spans="1:15" ht="10.5" customHeight="1">
      <c r="A59" s="43"/>
      <c r="B59" s="44" t="s">
        <v>61</v>
      </c>
      <c r="C59" s="66">
        <v>13833</v>
      </c>
      <c r="D59" s="57">
        <v>858</v>
      </c>
      <c r="E59" s="57">
        <v>850</v>
      </c>
      <c r="F59" s="57"/>
      <c r="G59" s="47">
        <v>1245</v>
      </c>
      <c r="H59" s="47">
        <v>1331</v>
      </c>
      <c r="I59" s="46"/>
      <c r="J59" s="47">
        <v>84</v>
      </c>
      <c r="K59" s="47">
        <v>90</v>
      </c>
      <c r="L59" s="47"/>
      <c r="M59" s="70">
        <f t="shared" si="1"/>
        <v>6</v>
      </c>
      <c r="N59" s="75">
        <v>0.496</v>
      </c>
      <c r="O59" s="55">
        <v>0.542</v>
      </c>
    </row>
    <row r="60" spans="1:15" ht="6.75" customHeight="1">
      <c r="A60" s="43"/>
      <c r="B60" s="44"/>
      <c r="C60" s="68"/>
      <c r="D60" s="45"/>
      <c r="E60" s="45"/>
      <c r="F60" s="45"/>
      <c r="G60" s="46"/>
      <c r="H60" s="46"/>
      <c r="I60" s="46"/>
      <c r="J60" s="47"/>
      <c r="K60" s="47"/>
      <c r="L60" s="47"/>
      <c r="M60" s="70"/>
      <c r="N60" s="76"/>
      <c r="O60" s="72"/>
    </row>
    <row r="61" spans="1:15" ht="10.5" customHeight="1">
      <c r="A61" s="43"/>
      <c r="B61" s="44" t="s">
        <v>62</v>
      </c>
      <c r="C61" s="66">
        <f>SUM(C9:C59)</f>
        <v>6798825</v>
      </c>
      <c r="D61" s="57">
        <f>SUM(D9:D59)</f>
        <v>913251</v>
      </c>
      <c r="E61" s="57">
        <f>SUM(E9:E59)</f>
        <v>998329</v>
      </c>
      <c r="F61" s="57"/>
      <c r="G61" s="47">
        <f>SUM(G9:G59)</f>
        <v>1548999</v>
      </c>
      <c r="H61" s="47">
        <f>SUM(H9:H59)</f>
        <v>1705207</v>
      </c>
      <c r="I61" s="46"/>
      <c r="J61" s="47">
        <v>212</v>
      </c>
      <c r="K61" s="47">
        <v>225</v>
      </c>
      <c r="L61" s="47"/>
      <c r="M61" s="71">
        <f>K61-J61</f>
        <v>13</v>
      </c>
      <c r="N61" s="77">
        <v>0.631</v>
      </c>
      <c r="O61" s="73">
        <v>0.615</v>
      </c>
    </row>
    <row r="62" spans="1:15" ht="10.5" customHeight="1">
      <c r="A62" s="43"/>
      <c r="B62" s="44" t="s">
        <v>63</v>
      </c>
      <c r="C62" s="68"/>
      <c r="D62" s="57">
        <v>24700</v>
      </c>
      <c r="E62" s="57">
        <v>19067</v>
      </c>
      <c r="F62" s="57"/>
      <c r="G62" s="47">
        <v>36517</v>
      </c>
      <c r="H62" s="47">
        <v>32024</v>
      </c>
      <c r="I62" s="46"/>
      <c r="J62" s="49"/>
      <c r="K62" s="49"/>
      <c r="L62" s="49"/>
      <c r="M62" s="48"/>
      <c r="N62" s="75">
        <v>0.693</v>
      </c>
      <c r="O62" s="55">
        <v>0.716</v>
      </c>
    </row>
    <row r="63" spans="1:15" ht="10.5" customHeight="1">
      <c r="A63" s="43"/>
      <c r="B63" s="44" t="s">
        <v>64</v>
      </c>
      <c r="C63" s="69">
        <f>C61</f>
        <v>6798825</v>
      </c>
      <c r="D63" s="58">
        <f>SUM(D61:D62)</f>
        <v>937951</v>
      </c>
      <c r="E63" s="58">
        <f>SUM(E61:E62)</f>
        <v>1017396</v>
      </c>
      <c r="F63" s="58"/>
      <c r="G63" s="59">
        <f>SUM(G61:G62)</f>
        <v>1585516</v>
      </c>
      <c r="H63" s="59">
        <f>SUM(H61:H62)</f>
        <v>1737231</v>
      </c>
      <c r="I63" s="50"/>
      <c r="J63" s="51"/>
      <c r="K63" s="51"/>
      <c r="L63" s="51"/>
      <c r="M63" s="48"/>
      <c r="N63" s="75">
        <v>0.634</v>
      </c>
      <c r="O63" s="55">
        <v>0.617</v>
      </c>
    </row>
    <row r="64" spans="1:15" ht="3.75" customHeight="1">
      <c r="A64" s="42"/>
      <c r="B64" s="27"/>
      <c r="C64" s="28"/>
      <c r="D64" s="28"/>
      <c r="E64" s="28"/>
      <c r="F64" s="28"/>
      <c r="G64" s="29"/>
      <c r="H64" s="29"/>
      <c r="I64" s="29"/>
      <c r="J64" s="30"/>
      <c r="K64" s="30"/>
      <c r="L64" s="30"/>
      <c r="M64" s="31"/>
      <c r="N64" s="27"/>
      <c r="O64" s="32"/>
    </row>
    <row r="65" spans="1:15" ht="10.5" customHeight="1">
      <c r="A65" s="42"/>
      <c r="B65" s="33" t="s">
        <v>65</v>
      </c>
      <c r="C65" s="11"/>
      <c r="D65" s="11"/>
      <c r="E65" s="11"/>
      <c r="F65" s="11"/>
      <c r="G65" s="11"/>
      <c r="H65" s="11"/>
      <c r="I65" s="11"/>
      <c r="J65" s="19"/>
      <c r="K65" s="19"/>
      <c r="L65" s="19"/>
      <c r="M65" s="12"/>
      <c r="N65" s="11"/>
      <c r="O65" s="34"/>
    </row>
    <row r="66" spans="1:15" ht="11.25" customHeight="1">
      <c r="A66" s="74"/>
      <c r="B66" s="11" t="s">
        <v>67</v>
      </c>
      <c r="C66" s="11"/>
      <c r="D66" s="11"/>
      <c r="E66" s="11"/>
      <c r="F66" s="11"/>
      <c r="G66" s="11"/>
      <c r="H66" s="11"/>
      <c r="I66" s="11"/>
      <c r="J66" s="19"/>
      <c r="K66" s="19"/>
      <c r="L66" s="19"/>
      <c r="M66" s="12"/>
      <c r="N66" s="11"/>
      <c r="O66" s="34"/>
    </row>
    <row r="67" spans="1:15" ht="11.25" customHeight="1" thickBot="1">
      <c r="A67" s="7"/>
      <c r="B67" s="35"/>
      <c r="C67" s="35"/>
      <c r="D67" s="35"/>
      <c r="E67" s="35"/>
      <c r="F67" s="35"/>
      <c r="G67" s="35"/>
      <c r="H67" s="35"/>
      <c r="I67" s="35"/>
      <c r="J67" s="36"/>
      <c r="K67" s="36"/>
      <c r="L67" s="36"/>
      <c r="M67" s="37"/>
      <c r="N67" s="35"/>
      <c r="O67" s="38"/>
    </row>
    <row r="68" ht="10.5" customHeight="1">
      <c r="O68"/>
    </row>
    <row r="69" ht="10.5" customHeight="1">
      <c r="O69" s="10"/>
    </row>
    <row r="70" ht="10.5" customHeight="1"/>
    <row r="71" ht="10.5" customHeight="1"/>
  </sheetData>
  <mergeCells count="2">
    <mergeCell ref="N7:O7"/>
    <mergeCell ref="D7:E7"/>
  </mergeCells>
  <printOptions horizontalCentered="1"/>
  <pageMargins left="0.5118110236220472" right="0.4724409448818898" top="0" bottom="0.31496062992125984" header="0.5118110236220472" footer="0.1968503937007874"/>
  <pageSetup horizontalDpi="600" verticalDpi="600" orientation="landscape" scale="7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nkrajewski</cp:lastModifiedBy>
  <cp:lastPrinted>2003-09-03T16:34:47Z</cp:lastPrinted>
  <dcterms:created xsi:type="dcterms:W3CDTF">1999-07-30T17:30:46Z</dcterms:created>
  <dcterms:modified xsi:type="dcterms:W3CDTF">2003-09-03T16:41:12Z</dcterms:modified>
  <cp:category/>
  <cp:version/>
  <cp:contentType/>
  <cp:contentStatus/>
</cp:coreProperties>
</file>