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calcMode="manual" fullCalcOnLoad="1"/>
</workbook>
</file>

<file path=xl/sharedStrings.xml><?xml version="1.0" encoding="utf-8"?>
<sst xmlns="http://schemas.openxmlformats.org/spreadsheetml/2006/main" count="55" uniqueCount="33">
  <si>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</si>
  <si>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</si>
  <si>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</si>
  <si>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</si>
  <si>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</si>
  <si>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</si>
  <si>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</si>
  <si>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</si>
  <si>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</si>
  <si>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</si>
  <si>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</si>
  <si>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</si>
  <si>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</si>
  <si>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</si>
  <si>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</si>
  <si>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</si>
  <si>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</si>
  <si>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</si>
  <si>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</si>
  <si>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</si>
  <si>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</si>
  <si>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</si>
  <si>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</si>
  <si>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</si>
  <si>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</si>
  <si>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</si>
  <si>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</si>
  <si>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</si>
  <si>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</si>
  <si>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</si>
  <si>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</si>
  <si>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</si>
  <si>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AP STUDENT AND EXAM VOLUME PER SCHOOL 
 (2012-2016)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</si>
</sst>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s>
  <fonts count="51">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6"/>
      <name val="Univers LT Std 45 Light"/>
      <family val="2"/>
    </font>
    <font>
      <sz val="7"/>
      <name val="Univers LT Std 45 Light"/>
      <family val="2"/>
    </font>
    <font>
      <sz val="12"/>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3" fontId="9" fillId="0" borderId="10" xfId="0" applyNumberFormat="1" applyFont="1" applyBorder="1" applyAlignment="1">
      <alignment horizontal="right"/>
    </xf>
    <xf numFmtId="3" fontId="9" fillId="0" borderId="0" xfId="0" applyNumberFormat="1" applyFont="1" applyBorder="1" applyAlignment="1">
      <alignment horizontal="right"/>
    </xf>
    <xf numFmtId="3" fontId="9" fillId="0" borderId="11" xfId="0" applyNumberFormat="1" applyFont="1" applyBorder="1" applyAlignment="1">
      <alignment horizontal="right"/>
    </xf>
    <xf numFmtId="0" fontId="12" fillId="0" borderId="0" xfId="0" applyFont="1" applyAlignment="1">
      <alignment horizontal="left"/>
    </xf>
    <xf numFmtId="0" fontId="13" fillId="0" borderId="0" xfId="0" applyFont="1" applyAlignment="1">
      <alignment/>
    </xf>
    <xf numFmtId="43" fontId="12" fillId="0" borderId="0" xfId="42" applyFont="1" applyAlignment="1">
      <alignment/>
    </xf>
    <xf numFmtId="3" fontId="12" fillId="33" borderId="11" xfId="42" applyNumberFormat="1" applyFont="1" applyFill="1" applyBorder="1" applyAlignment="1">
      <alignment/>
    </xf>
    <xf numFmtId="3" fontId="12" fillId="0" borderId="0" xfId="0" applyNumberFormat="1" applyFont="1" applyAlignment="1">
      <alignment/>
    </xf>
    <xf numFmtId="3" fontId="12" fillId="0" borderId="0" xfId="42" applyNumberFormat="1" applyFont="1" applyAlignment="1">
      <alignment/>
    </xf>
    <xf numFmtId="3" fontId="12" fillId="33" borderId="0" xfId="42" applyNumberFormat="1" applyFont="1" applyFill="1" applyBorder="1" applyAlignment="1">
      <alignment/>
    </xf>
    <xf numFmtId="0" fontId="12" fillId="0" borderId="12" xfId="0" applyFont="1" applyBorder="1" applyAlignment="1">
      <alignment horizontal="left"/>
    </xf>
    <xf numFmtId="0" fontId="12" fillId="0" borderId="12" xfId="0" applyFont="1" applyBorder="1" applyAlignment="1">
      <alignment/>
    </xf>
    <xf numFmtId="3" fontId="12" fillId="0" borderId="11" xfId="0" applyNumberFormat="1" applyFont="1" applyBorder="1" applyAlignment="1">
      <alignment/>
    </xf>
    <xf numFmtId="3" fontId="12" fillId="0" borderId="11" xfId="42" applyNumberFormat="1" applyFont="1" applyBorder="1" applyAlignment="1">
      <alignment/>
    </xf>
    <xf numFmtId="0" fontId="12" fillId="0" borderId="0" xfId="0" applyFont="1" applyAlignment="1">
      <alignment horizontal="right"/>
    </xf>
    <xf numFmtId="0" fontId="13" fillId="0" borderId="0" xfId="0" applyFont="1" applyAlignment="1">
      <alignment horizontal="right"/>
    </xf>
    <xf numFmtId="175" fontId="12" fillId="0" borderId="0" xfId="0" applyNumberFormat="1" applyFont="1" applyAlignment="1">
      <alignment/>
    </xf>
    <xf numFmtId="175" fontId="12" fillId="0" borderId="11" xfId="0" applyNumberFormat="1" applyFont="1" applyBorder="1" applyAlignment="1">
      <alignment/>
    </xf>
    <xf numFmtId="174" fontId="12" fillId="0" borderId="12" xfId="0" applyNumberFormat="1" applyFont="1" applyBorder="1" applyAlignment="1" applyProtection="1">
      <alignment horizontal="right"/>
      <protection/>
    </xf>
    <xf numFmtId="175" fontId="12" fillId="34" borderId="0" xfId="0" applyNumberFormat="1" applyFont="1" applyFill="1" applyAlignment="1">
      <alignment/>
    </xf>
    <xf numFmtId="175" fontId="12" fillId="0" borderId="12" xfId="0" applyNumberFormat="1" applyFont="1" applyBorder="1" applyAlignment="1">
      <alignment horizontal="right"/>
    </xf>
    <xf numFmtId="0" fontId="9" fillId="0" borderId="0" xfId="0" applyFont="1" applyBorder="1" applyAlignment="1">
      <alignment horizontal="right"/>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top" wrapText="1"/>
    </xf>
    <xf numFmtId="0" fontId="11" fillId="0" borderId="0" xfId="0" applyFont="1" applyAlignment="1">
      <alignment vertical="top"/>
    </xf>
    <xf numFmtId="175" fontId="12" fillId="0" borderId="0" xfId="0" applyNumberFormat="1" applyFont="1" applyFill="1" applyBorder="1" applyAlignment="1">
      <alignment/>
    </xf>
    <xf numFmtId="0" fontId="12" fillId="0" borderId="0" xfId="0" applyFont="1" applyFill="1" applyBorder="1" applyAlignment="1">
      <alignment horizontal="left"/>
    </xf>
    <xf numFmtId="3" fontId="12" fillId="35" borderId="0" xfId="42" applyNumberFormat="1" applyFont="1" applyFill="1" applyAlignment="1">
      <alignment/>
    </xf>
    <xf numFmtId="3" fontId="12" fillId="35" borderId="11" xfId="42" applyNumberFormat="1" applyFont="1" applyFill="1" applyBorder="1" applyAlignment="1">
      <alignment/>
    </xf>
    <xf numFmtId="3" fontId="12" fillId="35" borderId="0" xfId="42" applyNumberFormat="1" applyFont="1" applyFill="1" applyBorder="1" applyAlignment="1">
      <alignment/>
    </xf>
    <xf numFmtId="0" fontId="12" fillId="36" borderId="12" xfId="0" applyFont="1" applyFill="1" applyBorder="1" applyAlignment="1">
      <alignment horizontal="left"/>
    </xf>
    <xf numFmtId="0" fontId="12" fillId="36" borderId="12" xfId="0" applyFont="1" applyFill="1" applyBorder="1" applyAlignment="1">
      <alignment/>
    </xf>
    <xf numFmtId="3" fontId="12" fillId="37" borderId="11" xfId="0" applyNumberFormat="1" applyFont="1" applyFill="1" applyBorder="1" applyAlignment="1">
      <alignment/>
    </xf>
    <xf numFmtId="0" fontId="12" fillId="36" borderId="0" xfId="0" applyFont="1" applyFill="1" applyAlignment="1">
      <alignment horizontal="left"/>
    </xf>
    <xf numFmtId="0" fontId="12" fillId="36" borderId="0" xfId="0" applyFont="1" applyFill="1" applyAlignment="1">
      <alignment/>
    </xf>
    <xf numFmtId="3" fontId="12" fillId="37" borderId="0" xfId="0" applyNumberFormat="1" applyFont="1" applyFill="1" applyAlignment="1">
      <alignment/>
    </xf>
    <xf numFmtId="0" fontId="12" fillId="0" borderId="0" xfId="0" applyFont="1" applyFill="1" applyAlignment="1">
      <alignment/>
    </xf>
    <xf numFmtId="175" fontId="12" fillId="37" borderId="11" xfId="0" applyNumberFormat="1" applyFont="1" applyFill="1" applyBorder="1" applyAlignment="1">
      <alignment/>
    </xf>
    <xf numFmtId="175" fontId="12" fillId="36" borderId="12" xfId="0" applyNumberFormat="1" applyFont="1" applyFill="1" applyBorder="1" applyAlignment="1">
      <alignment horizontal="right"/>
    </xf>
    <xf numFmtId="175" fontId="12" fillId="37" borderId="0" xfId="0" applyNumberFormat="1" applyFont="1" applyFill="1" applyAlignment="1">
      <alignment/>
    </xf>
    <xf numFmtId="0" fontId="11" fillId="37" borderId="0" xfId="0" applyFont="1" applyFill="1" applyAlignment="1">
      <alignment/>
    </xf>
    <xf numFmtId="0" fontId="12" fillId="36" borderId="0" xfId="0" applyFont="1" applyFill="1" applyAlignment="1">
      <alignment horizontal="right"/>
    </xf>
    <xf numFmtId="174" fontId="12" fillId="36" borderId="12" xfId="0" applyNumberFormat="1" applyFont="1" applyFill="1" applyBorder="1" applyAlignment="1" applyProtection="1">
      <alignment horizontal="right"/>
      <protection/>
    </xf>
    <xf numFmtId="175" fontId="12" fillId="0" borderId="0" xfId="0" applyNumberFormat="1" applyFont="1" applyFill="1" applyAlignment="1">
      <alignment/>
    </xf>
    <xf numFmtId="175" fontId="12" fillId="0" borderId="11" xfId="0" applyNumberFormat="1" applyFont="1" applyFill="1" applyBorder="1" applyAlignment="1">
      <alignment/>
    </xf>
    <xf numFmtId="0" fontId="9" fillId="0" borderId="13" xfId="0" applyFont="1" applyBorder="1" applyAlignment="1">
      <alignment horizontal="left"/>
    </xf>
    <xf numFmtId="0" fontId="9" fillId="0" borderId="10" xfId="0" applyFont="1" applyBorder="1" applyAlignment="1">
      <alignment/>
    </xf>
    <xf numFmtId="0" fontId="11" fillId="0" borderId="14" xfId="0" applyFont="1" applyBorder="1" applyAlignment="1">
      <alignment/>
    </xf>
    <xf numFmtId="0" fontId="9" fillId="0" borderId="15" xfId="0" applyFont="1" applyBorder="1" applyAlignment="1">
      <alignment horizontal="left"/>
    </xf>
    <xf numFmtId="0" fontId="9" fillId="0" borderId="0" xfId="0" applyFont="1" applyBorder="1" applyAlignment="1">
      <alignment/>
    </xf>
    <xf numFmtId="0" fontId="11" fillId="0" borderId="16" xfId="0" applyFont="1" applyBorder="1" applyAlignment="1">
      <alignment/>
    </xf>
    <xf numFmtId="0" fontId="9" fillId="0" borderId="17" xfId="0" applyFont="1" applyBorder="1" applyAlignment="1">
      <alignment horizontal="left"/>
    </xf>
    <xf numFmtId="0" fontId="9" fillId="0" borderId="11" xfId="0" applyFont="1" applyBorder="1" applyAlignment="1">
      <alignment/>
    </xf>
    <xf numFmtId="0" fontId="11" fillId="0" borderId="18" xfId="0" applyFont="1" applyBorder="1" applyAlignment="1">
      <alignment/>
    </xf>
    <xf numFmtId="185" fontId="17" fillId="0" borderId="0" xfId="0" applyNumberFormat="1" applyFont="1" applyAlignment="1" applyProtection="1">
      <alignment horizontal="center" vertical="center" wrapText="1"/>
      <protection/>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wrapText="1"/>
    </xf>
    <xf numFmtId="0" fontId="12"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zoomScale="75" zoomScaleNormal="75" workbookViewId="0" topLeftCell="A10">
      <selection activeCell="N10" sqref="N10"/>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32" customFormat="1" ht="101.25" customHeight="1">
      <c r="A1" s="67" t="s">
        <v>32</v>
      </c>
      <c r="B1" s="68"/>
      <c r="C1" s="68"/>
      <c r="D1" s="68"/>
      <c r="E1" s="68"/>
      <c r="F1" s="68"/>
      <c r="G1" s="68"/>
      <c r="H1" s="68"/>
      <c r="I1" s="68"/>
      <c r="J1" s="68"/>
      <c r="K1" s="68"/>
      <c r="L1" s="68"/>
      <c r="M1" s="68"/>
      <c r="N1" s="68"/>
      <c r="O1" s="68"/>
      <c r="P1" s="68"/>
    </row>
    <row r="2" spans="1:15" s="8" customFormat="1" ht="15.75">
      <c r="A2" s="6"/>
      <c r="B2" s="6"/>
      <c r="C2" s="6"/>
      <c r="D2" s="6"/>
      <c r="E2" s="6"/>
      <c r="F2" s="6"/>
      <c r="G2" s="6"/>
      <c r="H2" s="6"/>
      <c r="I2" s="6"/>
      <c r="J2" s="31">
        <v>2012</v>
      </c>
      <c r="K2" s="31">
        <v>2013</v>
      </c>
      <c r="L2" s="31">
        <v>2014</v>
      </c>
      <c r="M2" s="31">
        <v>2015</v>
      </c>
      <c r="N2" s="31">
        <v>2016</v>
      </c>
      <c r="O2" s="7"/>
    </row>
    <row r="3" spans="1:15" s="8" customFormat="1" ht="13.5" customHeight="1">
      <c r="A3" s="9"/>
      <c r="B3" s="57" t="s">
        <v>30</v>
      </c>
      <c r="C3" s="58"/>
      <c r="D3" s="58"/>
      <c r="E3" s="58"/>
      <c r="F3" s="58"/>
      <c r="G3" s="58"/>
      <c r="H3" s="58"/>
      <c r="I3" s="58"/>
      <c r="J3" s="10">
        <v>18647</v>
      </c>
      <c r="K3" s="10">
        <v>18920</v>
      </c>
      <c r="L3" s="10">
        <v>19493</v>
      </c>
      <c r="M3" s="10">
        <v>21594</v>
      </c>
      <c r="N3" s="10">
        <v>21953</v>
      </c>
      <c r="O3" s="59"/>
    </row>
    <row r="4" spans="1:15" s="8" customFormat="1" ht="13.5" customHeight="1">
      <c r="A4" s="9"/>
      <c r="B4" s="60" t="s">
        <v>24</v>
      </c>
      <c r="C4" s="61"/>
      <c r="D4" s="61"/>
      <c r="E4" s="61"/>
      <c r="F4" s="61"/>
      <c r="G4" s="61"/>
      <c r="H4" s="61"/>
      <c r="I4" s="61"/>
      <c r="J4" s="11">
        <v>113</v>
      </c>
      <c r="K4" s="11">
        <v>119</v>
      </c>
      <c r="L4" s="11">
        <v>120</v>
      </c>
      <c r="M4" s="11">
        <v>115</v>
      </c>
      <c r="N4" s="11">
        <v>119</v>
      </c>
      <c r="O4" s="62"/>
    </row>
    <row r="5" spans="1:15" s="8" customFormat="1" ht="13.5" customHeight="1">
      <c r="A5" s="9"/>
      <c r="B5" s="60" t="s">
        <v>26</v>
      </c>
      <c r="C5" s="61"/>
      <c r="D5" s="61"/>
      <c r="E5" s="61"/>
      <c r="F5" s="61"/>
      <c r="G5" s="61"/>
      <c r="H5" s="61"/>
      <c r="I5" s="61"/>
      <c r="J5" s="11">
        <v>198</v>
      </c>
      <c r="K5" s="11">
        <v>208</v>
      </c>
      <c r="L5" s="11">
        <v>214</v>
      </c>
      <c r="M5" s="11">
        <v>207</v>
      </c>
      <c r="N5" s="11">
        <v>214</v>
      </c>
      <c r="O5" s="62"/>
    </row>
    <row r="6" spans="1:15" s="8" customFormat="1" ht="13.5" customHeight="1">
      <c r="A6" s="9"/>
      <c r="B6" s="60" t="s">
        <v>25</v>
      </c>
      <c r="C6" s="61"/>
      <c r="D6" s="61"/>
      <c r="E6" s="61"/>
      <c r="F6" s="61"/>
      <c r="G6" s="61"/>
      <c r="H6" s="61"/>
      <c r="I6" s="61"/>
      <c r="J6" s="11">
        <v>2516</v>
      </c>
      <c r="K6" s="11">
        <v>2471</v>
      </c>
      <c r="L6" s="11">
        <v>2829</v>
      </c>
      <c r="M6" s="11">
        <v>3154</v>
      </c>
      <c r="N6" s="11">
        <v>2716</v>
      </c>
      <c r="O6" s="62"/>
    </row>
    <row r="7" spans="1:15" s="8" customFormat="1" ht="13.5" customHeight="1">
      <c r="A7" s="9"/>
      <c r="B7" s="63" t="s">
        <v>27</v>
      </c>
      <c r="C7" s="64"/>
      <c r="D7" s="64"/>
      <c r="E7" s="64"/>
      <c r="F7" s="64"/>
      <c r="G7" s="64"/>
      <c r="H7" s="64"/>
      <c r="I7" s="64"/>
      <c r="J7" s="12">
        <v>4427</v>
      </c>
      <c r="K7" s="12">
        <v>4815</v>
      </c>
      <c r="L7" s="12">
        <v>4813</v>
      </c>
      <c r="M7" s="12">
        <v>6267</v>
      </c>
      <c r="N7" s="12">
        <v>5164</v>
      </c>
      <c r="O7" s="65"/>
    </row>
    <row r="8" spans="1:16" s="8" customFormat="1" ht="15.75">
      <c r="A8" s="9"/>
      <c r="B8" s="9"/>
      <c r="C8" s="9"/>
      <c r="D8" s="9"/>
      <c r="E8" s="9"/>
      <c r="F8" s="9"/>
      <c r="G8" s="9"/>
      <c r="H8" s="9"/>
      <c r="I8" s="9"/>
      <c r="J8" s="9"/>
      <c r="K8" s="9"/>
      <c r="L8" s="9"/>
      <c r="M8" s="9"/>
      <c r="N8" s="9"/>
      <c r="O8" s="9"/>
      <c r="P8" s="9"/>
    </row>
    <row r="9" spans="1:16" s="34" customFormat="1" ht="30" customHeight="1">
      <c r="A9" s="33"/>
      <c r="B9" s="70" t="s">
        <v>0</v>
      </c>
      <c r="C9" s="70"/>
      <c r="D9" s="70"/>
      <c r="E9" s="70"/>
      <c r="F9" s="70"/>
      <c r="G9" s="70"/>
      <c r="H9" s="70"/>
      <c r="I9" s="33"/>
      <c r="J9" s="69" t="s">
        <v>28</v>
      </c>
      <c r="K9" s="69"/>
      <c r="L9" s="69"/>
      <c r="M9" s="69"/>
      <c r="N9" s="69"/>
      <c r="O9" s="33"/>
      <c r="P9" s="33"/>
    </row>
    <row r="10" spans="1:14" s="8" customFormat="1" ht="33" customHeight="1">
      <c r="A10" s="9"/>
      <c r="B10" s="71" t="s">
        <v>29</v>
      </c>
      <c r="C10" s="71"/>
      <c r="D10" s="14">
        <v>2012</v>
      </c>
      <c r="E10" s="14">
        <v>2013</v>
      </c>
      <c r="F10" s="14">
        <v>2014</v>
      </c>
      <c r="G10" s="14">
        <v>2015</v>
      </c>
      <c r="H10" s="14">
        <v>2016</v>
      </c>
      <c r="I10" s="14"/>
      <c r="J10" s="14">
        <v>2012</v>
      </c>
      <c r="K10" s="14">
        <v>2013</v>
      </c>
      <c r="L10" s="14">
        <v>2014</v>
      </c>
      <c r="M10" s="14">
        <v>2015</v>
      </c>
      <c r="N10" s="14">
        <v>2016</v>
      </c>
    </row>
    <row r="11" spans="1:15" s="8" customFormat="1" ht="13.5" customHeight="1">
      <c r="A11" s="9"/>
      <c r="B11" s="9"/>
      <c r="C11" s="9"/>
      <c r="D11" s="15"/>
      <c r="E11" s="15"/>
      <c r="F11" s="15"/>
      <c r="G11" s="15"/>
      <c r="H11" s="15"/>
      <c r="I11" s="9"/>
      <c r="O11" s="9"/>
    </row>
    <row r="12" spans="1:16" s="8" customFormat="1" ht="13.5" customHeight="1">
      <c r="A12" s="9"/>
      <c r="B12" s="42" t="s">
        <v>1</v>
      </c>
      <c r="C12" s="43"/>
      <c r="D12" s="44">
        <v>2786</v>
      </c>
      <c r="E12" s="44">
        <v>2794</v>
      </c>
      <c r="F12" s="44">
        <v>2641</v>
      </c>
      <c r="G12" s="44">
        <v>4803</v>
      </c>
      <c r="H12" s="44">
        <v>4986</v>
      </c>
      <c r="I12" s="9"/>
      <c r="J12" s="16">
        <f>(J11+D12)</f>
        <v>2786</v>
      </c>
      <c r="K12" s="16">
        <f>(K11+E12)</f>
        <v>2794</v>
      </c>
      <c r="L12" s="16">
        <f>(L11+F12)</f>
        <v>2641</v>
      </c>
      <c r="M12" s="16">
        <f>(M11+G12)</f>
        <v>4803</v>
      </c>
      <c r="N12" s="16">
        <f>N11+H12</f>
        <v>4986</v>
      </c>
      <c r="O12" s="9"/>
      <c r="P12" s="9"/>
    </row>
    <row r="13" spans="1:16" s="8" customFormat="1" ht="13.5" customHeight="1">
      <c r="A13" s="9"/>
      <c r="B13" s="13" t="s">
        <v>2</v>
      </c>
      <c r="C13" s="9"/>
      <c r="D13" s="17">
        <v>1246</v>
      </c>
      <c r="E13" s="17">
        <v>1231</v>
      </c>
      <c r="F13" s="17">
        <v>1165</v>
      </c>
      <c r="G13" s="17">
        <v>1263</v>
      </c>
      <c r="H13" s="17">
        <v>1227</v>
      </c>
      <c r="I13" s="9"/>
      <c r="J13" s="18">
        <f aca="true" t="shared" si="0" ref="J13:J32">(J12+D13)</f>
        <v>4032</v>
      </c>
      <c r="K13" s="18">
        <f aca="true" t="shared" si="1" ref="K13:K32">(K12+E13)</f>
        <v>4025</v>
      </c>
      <c r="L13" s="18">
        <f aca="true" t="shared" si="2" ref="L13:L32">(L12+F13)</f>
        <v>3806</v>
      </c>
      <c r="M13" s="18">
        <f aca="true" t="shared" si="3" ref="M13:M32">(M12+G13)</f>
        <v>6066</v>
      </c>
      <c r="N13" s="18">
        <f aca="true" t="shared" si="4" ref="N13:N32">N12+H13</f>
        <v>6213</v>
      </c>
      <c r="O13" s="9"/>
      <c r="P13" s="9"/>
    </row>
    <row r="14" spans="1:16" s="8" customFormat="1" ht="13.5" customHeight="1">
      <c r="A14" s="9"/>
      <c r="B14" s="45" t="s">
        <v>3</v>
      </c>
      <c r="C14" s="46"/>
      <c r="D14" s="47">
        <v>982</v>
      </c>
      <c r="E14" s="47">
        <v>1015</v>
      </c>
      <c r="F14" s="47">
        <v>880</v>
      </c>
      <c r="G14" s="47">
        <v>1047</v>
      </c>
      <c r="H14" s="47">
        <v>994</v>
      </c>
      <c r="I14" s="9"/>
      <c r="J14" s="19">
        <f t="shared" si="0"/>
        <v>5014</v>
      </c>
      <c r="K14" s="19">
        <f t="shared" si="1"/>
        <v>5040</v>
      </c>
      <c r="L14" s="19">
        <f t="shared" si="2"/>
        <v>4686</v>
      </c>
      <c r="M14" s="19">
        <f t="shared" si="3"/>
        <v>7113</v>
      </c>
      <c r="N14" s="41">
        <f t="shared" si="4"/>
        <v>7207</v>
      </c>
      <c r="O14" s="9"/>
      <c r="P14" s="9"/>
    </row>
    <row r="15" spans="1:16" s="8" customFormat="1" ht="13.5" customHeight="1">
      <c r="A15" s="9"/>
      <c r="B15" s="13" t="s">
        <v>4</v>
      </c>
      <c r="C15" s="9"/>
      <c r="D15" s="17">
        <v>901</v>
      </c>
      <c r="E15" s="17">
        <v>900</v>
      </c>
      <c r="F15" s="17">
        <v>722</v>
      </c>
      <c r="G15" s="17">
        <v>831</v>
      </c>
      <c r="H15" s="17">
        <v>870</v>
      </c>
      <c r="I15" s="9"/>
      <c r="J15" s="18">
        <f t="shared" si="0"/>
        <v>5915</v>
      </c>
      <c r="K15" s="18">
        <f t="shared" si="1"/>
        <v>5940</v>
      </c>
      <c r="L15" s="18">
        <f t="shared" si="2"/>
        <v>5408</v>
      </c>
      <c r="M15" s="18">
        <f t="shared" si="3"/>
        <v>7944</v>
      </c>
      <c r="N15" s="18">
        <f t="shared" si="4"/>
        <v>8077</v>
      </c>
      <c r="O15" s="9"/>
      <c r="P15" s="9"/>
    </row>
    <row r="16" spans="1:16" s="8" customFormat="1" ht="13.5" customHeight="1">
      <c r="A16" s="9"/>
      <c r="B16" s="42" t="s">
        <v>5</v>
      </c>
      <c r="C16" s="43"/>
      <c r="D16" s="44">
        <v>786</v>
      </c>
      <c r="E16" s="44">
        <v>796</v>
      </c>
      <c r="F16" s="44">
        <v>617</v>
      </c>
      <c r="G16" s="44">
        <v>801</v>
      </c>
      <c r="H16" s="44">
        <v>734</v>
      </c>
      <c r="I16" s="9"/>
      <c r="J16" s="40">
        <f t="shared" si="0"/>
        <v>6701</v>
      </c>
      <c r="K16" s="40">
        <f t="shared" si="1"/>
        <v>6736</v>
      </c>
      <c r="L16" s="40">
        <f t="shared" si="2"/>
        <v>6025</v>
      </c>
      <c r="M16" s="40">
        <f t="shared" si="3"/>
        <v>8745</v>
      </c>
      <c r="N16" s="40">
        <f t="shared" si="4"/>
        <v>8811</v>
      </c>
      <c r="O16" s="9"/>
      <c r="P16" s="9"/>
    </row>
    <row r="17" spans="1:16" s="8" customFormat="1" ht="13.5" customHeight="1">
      <c r="A17" s="9"/>
      <c r="B17" s="13" t="s">
        <v>6</v>
      </c>
      <c r="C17" s="9"/>
      <c r="D17" s="17">
        <v>691</v>
      </c>
      <c r="E17" s="17">
        <v>624</v>
      </c>
      <c r="F17" s="17">
        <v>548</v>
      </c>
      <c r="G17" s="17">
        <v>634</v>
      </c>
      <c r="H17" s="17">
        <v>672</v>
      </c>
      <c r="I17" s="9"/>
      <c r="J17" s="18">
        <f t="shared" si="0"/>
        <v>7392</v>
      </c>
      <c r="K17" s="18">
        <f t="shared" si="1"/>
        <v>7360</v>
      </c>
      <c r="L17" s="18">
        <f t="shared" si="2"/>
        <v>6573</v>
      </c>
      <c r="M17" s="18">
        <f t="shared" si="3"/>
        <v>9379</v>
      </c>
      <c r="N17" s="18">
        <f t="shared" si="4"/>
        <v>9483</v>
      </c>
      <c r="O17" s="9"/>
      <c r="P17" s="9"/>
    </row>
    <row r="18" spans="1:16" s="8" customFormat="1" ht="13.5" customHeight="1">
      <c r="A18" s="9"/>
      <c r="B18" s="45" t="s">
        <v>7</v>
      </c>
      <c r="C18" s="46"/>
      <c r="D18" s="47">
        <v>573</v>
      </c>
      <c r="E18" s="47">
        <v>588</v>
      </c>
      <c r="F18" s="47">
        <v>535</v>
      </c>
      <c r="G18" s="47">
        <v>626</v>
      </c>
      <c r="H18" s="47">
        <v>579</v>
      </c>
      <c r="I18" s="9"/>
      <c r="J18" s="41">
        <f t="shared" si="0"/>
        <v>7965</v>
      </c>
      <c r="K18" s="41">
        <f t="shared" si="1"/>
        <v>7948</v>
      </c>
      <c r="L18" s="41">
        <f t="shared" si="2"/>
        <v>7108</v>
      </c>
      <c r="M18" s="41">
        <f t="shared" si="3"/>
        <v>10005</v>
      </c>
      <c r="N18" s="39">
        <f t="shared" si="4"/>
        <v>10062</v>
      </c>
      <c r="O18" s="9"/>
      <c r="P18" s="9"/>
    </row>
    <row r="19" spans="1:16" s="8" customFormat="1" ht="13.5" customHeight="1">
      <c r="A19" s="9"/>
      <c r="B19" s="13" t="s">
        <v>8</v>
      </c>
      <c r="C19" s="9"/>
      <c r="D19" s="17">
        <v>590</v>
      </c>
      <c r="E19" s="17">
        <v>534</v>
      </c>
      <c r="F19" s="17">
        <v>450</v>
      </c>
      <c r="G19" s="17">
        <v>533</v>
      </c>
      <c r="H19" s="17">
        <v>529</v>
      </c>
      <c r="I19" s="9"/>
      <c r="J19" s="18">
        <f t="shared" si="0"/>
        <v>8555</v>
      </c>
      <c r="K19" s="18">
        <f t="shared" si="1"/>
        <v>8482</v>
      </c>
      <c r="L19" s="18">
        <f t="shared" si="2"/>
        <v>7558</v>
      </c>
      <c r="M19" s="18">
        <f t="shared" si="3"/>
        <v>10538</v>
      </c>
      <c r="N19" s="18">
        <f t="shared" si="4"/>
        <v>10591</v>
      </c>
      <c r="O19" s="9"/>
      <c r="P19" s="9"/>
    </row>
    <row r="20" spans="1:16" s="8" customFormat="1" ht="13.5" customHeight="1">
      <c r="A20" s="9"/>
      <c r="B20" s="45" t="s">
        <v>9</v>
      </c>
      <c r="C20" s="46"/>
      <c r="D20" s="47">
        <v>451</v>
      </c>
      <c r="E20" s="47">
        <v>530</v>
      </c>
      <c r="F20" s="47">
        <v>379</v>
      </c>
      <c r="G20" s="47">
        <v>522</v>
      </c>
      <c r="H20" s="47">
        <v>490</v>
      </c>
      <c r="I20" s="9"/>
      <c r="J20" s="41">
        <f t="shared" si="0"/>
        <v>9006</v>
      </c>
      <c r="K20" s="41">
        <f t="shared" si="1"/>
        <v>9012</v>
      </c>
      <c r="L20" s="41">
        <f t="shared" si="2"/>
        <v>7937</v>
      </c>
      <c r="M20" s="41">
        <f t="shared" si="3"/>
        <v>11060</v>
      </c>
      <c r="N20" s="39">
        <f t="shared" si="4"/>
        <v>11081</v>
      </c>
      <c r="O20" s="9"/>
      <c r="P20" s="9"/>
    </row>
    <row r="21" spans="1:16" s="8" customFormat="1" ht="13.5" customHeight="1">
      <c r="A21" s="9"/>
      <c r="B21" s="20" t="s">
        <v>10</v>
      </c>
      <c r="C21" s="21"/>
      <c r="D21" s="22">
        <v>456</v>
      </c>
      <c r="E21" s="22">
        <v>446</v>
      </c>
      <c r="F21" s="22">
        <v>388</v>
      </c>
      <c r="G21" s="22">
        <v>446</v>
      </c>
      <c r="H21" s="22">
        <v>437</v>
      </c>
      <c r="I21" s="9"/>
      <c r="J21" s="23">
        <f t="shared" si="0"/>
        <v>9462</v>
      </c>
      <c r="K21" s="23">
        <f t="shared" si="1"/>
        <v>9458</v>
      </c>
      <c r="L21" s="23">
        <f t="shared" si="2"/>
        <v>8325</v>
      </c>
      <c r="M21" s="23">
        <f t="shared" si="3"/>
        <v>11506</v>
      </c>
      <c r="N21" s="23">
        <f t="shared" si="4"/>
        <v>11518</v>
      </c>
      <c r="O21" s="9"/>
      <c r="P21" s="9"/>
    </row>
    <row r="22" spans="1:16" s="8" customFormat="1" ht="13.5" customHeight="1">
      <c r="A22" s="9"/>
      <c r="B22" s="45" t="s">
        <v>11</v>
      </c>
      <c r="C22" s="46"/>
      <c r="D22" s="47">
        <v>411</v>
      </c>
      <c r="E22" s="47">
        <v>415</v>
      </c>
      <c r="F22" s="47">
        <v>328</v>
      </c>
      <c r="G22" s="47">
        <v>441</v>
      </c>
      <c r="H22" s="47">
        <v>426</v>
      </c>
      <c r="I22" s="9"/>
      <c r="J22" s="41">
        <f t="shared" si="0"/>
        <v>9873</v>
      </c>
      <c r="K22" s="41">
        <f t="shared" si="1"/>
        <v>9873</v>
      </c>
      <c r="L22" s="41">
        <f t="shared" si="2"/>
        <v>8653</v>
      </c>
      <c r="M22" s="41">
        <f t="shared" si="3"/>
        <v>11947</v>
      </c>
      <c r="N22" s="39">
        <f t="shared" si="4"/>
        <v>11944</v>
      </c>
      <c r="O22" s="9"/>
      <c r="P22" s="9"/>
    </row>
    <row r="23" spans="1:16" s="8" customFormat="1" ht="13.5" customHeight="1">
      <c r="A23" s="9"/>
      <c r="B23" s="13" t="s">
        <v>12</v>
      </c>
      <c r="C23" s="9"/>
      <c r="D23" s="17">
        <v>362</v>
      </c>
      <c r="E23" s="17">
        <v>350</v>
      </c>
      <c r="F23" s="17">
        <v>319</v>
      </c>
      <c r="G23" s="17">
        <v>341</v>
      </c>
      <c r="H23" s="17">
        <v>379</v>
      </c>
      <c r="I23" s="9"/>
      <c r="J23" s="18">
        <f t="shared" si="0"/>
        <v>10235</v>
      </c>
      <c r="K23" s="18">
        <f t="shared" si="1"/>
        <v>10223</v>
      </c>
      <c r="L23" s="18">
        <f t="shared" si="2"/>
        <v>8972</v>
      </c>
      <c r="M23" s="18">
        <f t="shared" si="3"/>
        <v>12288</v>
      </c>
      <c r="N23" s="18">
        <f t="shared" si="4"/>
        <v>12323</v>
      </c>
      <c r="O23" s="9"/>
      <c r="P23" s="9"/>
    </row>
    <row r="24" spans="1:16" s="8" customFormat="1" ht="13.5" customHeight="1">
      <c r="A24" s="9"/>
      <c r="B24" s="45" t="s">
        <v>13</v>
      </c>
      <c r="C24" s="46"/>
      <c r="D24" s="47">
        <v>344</v>
      </c>
      <c r="E24" s="47">
        <v>356</v>
      </c>
      <c r="F24" s="47">
        <v>292</v>
      </c>
      <c r="G24" s="47">
        <v>341</v>
      </c>
      <c r="H24" s="47">
        <v>355</v>
      </c>
      <c r="I24" s="9"/>
      <c r="J24" s="41">
        <f t="shared" si="0"/>
        <v>10579</v>
      </c>
      <c r="K24" s="41">
        <f t="shared" si="1"/>
        <v>10579</v>
      </c>
      <c r="L24" s="41">
        <f t="shared" si="2"/>
        <v>9264</v>
      </c>
      <c r="M24" s="41">
        <f t="shared" si="3"/>
        <v>12629</v>
      </c>
      <c r="N24" s="39">
        <f t="shared" si="4"/>
        <v>12678</v>
      </c>
      <c r="O24" s="9"/>
      <c r="P24" s="9"/>
    </row>
    <row r="25" spans="1:16" s="8" customFormat="1" ht="13.5" customHeight="1">
      <c r="A25" s="9"/>
      <c r="B25" s="13" t="s">
        <v>14</v>
      </c>
      <c r="C25" s="9"/>
      <c r="D25" s="17">
        <v>321</v>
      </c>
      <c r="E25" s="17">
        <v>352</v>
      </c>
      <c r="F25" s="17">
        <v>269</v>
      </c>
      <c r="G25" s="17">
        <v>345</v>
      </c>
      <c r="H25" s="17">
        <v>338</v>
      </c>
      <c r="I25" s="9"/>
      <c r="J25" s="18">
        <f t="shared" si="0"/>
        <v>10900</v>
      </c>
      <c r="K25" s="18">
        <f t="shared" si="1"/>
        <v>10931</v>
      </c>
      <c r="L25" s="18">
        <f t="shared" si="2"/>
        <v>9533</v>
      </c>
      <c r="M25" s="18">
        <f t="shared" si="3"/>
        <v>12974</v>
      </c>
      <c r="N25" s="18">
        <f t="shared" si="4"/>
        <v>13016</v>
      </c>
      <c r="O25" s="9"/>
      <c r="P25" s="9"/>
    </row>
    <row r="26" spans="1:16" s="8" customFormat="1" ht="13.5" customHeight="1">
      <c r="A26" s="9"/>
      <c r="B26" s="42" t="s">
        <v>15</v>
      </c>
      <c r="C26" s="43"/>
      <c r="D26" s="44">
        <v>308</v>
      </c>
      <c r="E26" s="44">
        <v>295</v>
      </c>
      <c r="F26" s="44">
        <v>273</v>
      </c>
      <c r="G26" s="44">
        <v>304</v>
      </c>
      <c r="H26" s="44">
        <v>344</v>
      </c>
      <c r="I26" s="9"/>
      <c r="J26" s="40">
        <f t="shared" si="0"/>
        <v>11208</v>
      </c>
      <c r="K26" s="40">
        <f t="shared" si="1"/>
        <v>11226</v>
      </c>
      <c r="L26" s="40">
        <f t="shared" si="2"/>
        <v>9806</v>
      </c>
      <c r="M26" s="40">
        <f t="shared" si="3"/>
        <v>13278</v>
      </c>
      <c r="N26" s="40">
        <f t="shared" si="4"/>
        <v>13360</v>
      </c>
      <c r="O26" s="9"/>
      <c r="P26" s="9"/>
    </row>
    <row r="27" spans="1:16" s="8" customFormat="1" ht="13.5" customHeight="1">
      <c r="A27" s="9"/>
      <c r="B27" s="13" t="s">
        <v>16</v>
      </c>
      <c r="C27" s="9"/>
      <c r="D27" s="17">
        <v>285</v>
      </c>
      <c r="E27" s="17">
        <v>281</v>
      </c>
      <c r="F27" s="17">
        <v>241</v>
      </c>
      <c r="G27" s="17">
        <v>269</v>
      </c>
      <c r="H27" s="17">
        <v>300</v>
      </c>
      <c r="I27" s="9"/>
      <c r="J27" s="18">
        <f t="shared" si="0"/>
        <v>11493</v>
      </c>
      <c r="K27" s="18">
        <f t="shared" si="1"/>
        <v>11507</v>
      </c>
      <c r="L27" s="18">
        <f t="shared" si="2"/>
        <v>10047</v>
      </c>
      <c r="M27" s="18">
        <f t="shared" si="3"/>
        <v>13547</v>
      </c>
      <c r="N27" s="18">
        <f t="shared" si="4"/>
        <v>13660</v>
      </c>
      <c r="O27" s="9"/>
      <c r="P27" s="48"/>
    </row>
    <row r="28" spans="1:16" s="8" customFormat="1" ht="13.5" customHeight="1">
      <c r="A28" s="9"/>
      <c r="B28" s="45" t="s">
        <v>17</v>
      </c>
      <c r="C28" s="46"/>
      <c r="D28" s="47">
        <v>256</v>
      </c>
      <c r="E28" s="47">
        <v>291</v>
      </c>
      <c r="F28" s="47">
        <v>220</v>
      </c>
      <c r="G28" s="47">
        <v>296</v>
      </c>
      <c r="H28" s="47">
        <v>265</v>
      </c>
      <c r="I28" s="9"/>
      <c r="J28" s="41">
        <f t="shared" si="0"/>
        <v>11749</v>
      </c>
      <c r="K28" s="41">
        <f t="shared" si="1"/>
        <v>11798</v>
      </c>
      <c r="L28" s="41">
        <f t="shared" si="2"/>
        <v>10267</v>
      </c>
      <c r="M28" s="41">
        <f t="shared" si="3"/>
        <v>13843</v>
      </c>
      <c r="N28" s="39">
        <f t="shared" si="4"/>
        <v>13925</v>
      </c>
      <c r="O28" s="9"/>
      <c r="P28" s="9"/>
    </row>
    <row r="29" spans="1:16" s="8" customFormat="1" ht="13.5" customHeight="1">
      <c r="A29" s="9"/>
      <c r="B29" s="13" t="s">
        <v>18</v>
      </c>
      <c r="C29" s="9"/>
      <c r="D29" s="17">
        <v>229</v>
      </c>
      <c r="E29" s="17">
        <v>232</v>
      </c>
      <c r="F29" s="17">
        <v>205</v>
      </c>
      <c r="G29" s="17">
        <v>255</v>
      </c>
      <c r="H29" s="17">
        <v>261</v>
      </c>
      <c r="I29" s="9"/>
      <c r="J29" s="18">
        <f t="shared" si="0"/>
        <v>11978</v>
      </c>
      <c r="K29" s="18">
        <f t="shared" si="1"/>
        <v>12030</v>
      </c>
      <c r="L29" s="18">
        <f t="shared" si="2"/>
        <v>10472</v>
      </c>
      <c r="M29" s="18">
        <f t="shared" si="3"/>
        <v>14098</v>
      </c>
      <c r="N29" s="18">
        <f t="shared" si="4"/>
        <v>14186</v>
      </c>
      <c r="O29" s="9"/>
      <c r="P29" s="9"/>
    </row>
    <row r="30" spans="1:16" s="8" customFormat="1" ht="13.5" customHeight="1">
      <c r="A30" s="9"/>
      <c r="B30" s="45" t="s">
        <v>19</v>
      </c>
      <c r="C30" s="46"/>
      <c r="D30" s="47">
        <v>230</v>
      </c>
      <c r="E30" s="47">
        <v>222</v>
      </c>
      <c r="F30" s="47">
        <v>217</v>
      </c>
      <c r="G30" s="47">
        <v>270</v>
      </c>
      <c r="H30" s="47">
        <v>259</v>
      </c>
      <c r="I30" s="9"/>
      <c r="J30" s="41">
        <f t="shared" si="0"/>
        <v>12208</v>
      </c>
      <c r="K30" s="41">
        <f t="shared" si="1"/>
        <v>12252</v>
      </c>
      <c r="L30" s="41">
        <f t="shared" si="2"/>
        <v>10689</v>
      </c>
      <c r="M30" s="41">
        <f t="shared" si="3"/>
        <v>14368</v>
      </c>
      <c r="N30" s="39">
        <f t="shared" si="4"/>
        <v>14445</v>
      </c>
      <c r="O30" s="9"/>
      <c r="P30" s="9"/>
    </row>
    <row r="31" spans="1:16" s="8" customFormat="1" ht="13.5" customHeight="1">
      <c r="A31" s="9"/>
      <c r="B31" s="20" t="s">
        <v>20</v>
      </c>
      <c r="C31" s="21"/>
      <c r="D31" s="22">
        <v>203</v>
      </c>
      <c r="E31" s="22">
        <v>204</v>
      </c>
      <c r="F31" s="22">
        <v>219</v>
      </c>
      <c r="G31" s="22">
        <v>221</v>
      </c>
      <c r="H31" s="22">
        <v>226</v>
      </c>
      <c r="I31" s="9"/>
      <c r="J31" s="23">
        <f t="shared" si="0"/>
        <v>12411</v>
      </c>
      <c r="K31" s="23">
        <f t="shared" si="1"/>
        <v>12456</v>
      </c>
      <c r="L31" s="23">
        <f t="shared" si="2"/>
        <v>10908</v>
      </c>
      <c r="M31" s="23">
        <f t="shared" si="3"/>
        <v>14589</v>
      </c>
      <c r="N31" s="23">
        <f t="shared" si="4"/>
        <v>14671</v>
      </c>
      <c r="O31" s="9"/>
      <c r="P31" s="9"/>
    </row>
    <row r="32" spans="1:16" s="8" customFormat="1" ht="13.5" customHeight="1">
      <c r="A32" s="9"/>
      <c r="B32" s="45" t="s">
        <v>21</v>
      </c>
      <c r="C32" s="46"/>
      <c r="D32" s="47">
        <v>6236</v>
      </c>
      <c r="E32" s="47">
        <v>6464</v>
      </c>
      <c r="F32" s="47">
        <v>8585</v>
      </c>
      <c r="G32" s="47">
        <v>7005</v>
      </c>
      <c r="H32" s="47">
        <v>7282</v>
      </c>
      <c r="I32" s="9"/>
      <c r="J32" s="41">
        <f t="shared" si="0"/>
        <v>18647</v>
      </c>
      <c r="K32" s="41">
        <f t="shared" si="1"/>
        <v>18920</v>
      </c>
      <c r="L32" s="41">
        <f t="shared" si="2"/>
        <v>19493</v>
      </c>
      <c r="M32" s="41">
        <f t="shared" si="3"/>
        <v>21594</v>
      </c>
      <c r="N32" s="39">
        <f t="shared" si="4"/>
        <v>21953</v>
      </c>
      <c r="O32" s="9"/>
      <c r="P32" s="9"/>
    </row>
    <row r="33" spans="1:16" s="8" customFormat="1" ht="13.5" customHeight="1">
      <c r="A33" s="9"/>
      <c r="B33" s="9"/>
      <c r="C33" s="9"/>
      <c r="D33" s="9"/>
      <c r="E33" s="9"/>
      <c r="F33" s="9"/>
      <c r="G33" s="9"/>
      <c r="H33" s="9"/>
      <c r="I33" s="9"/>
      <c r="J33" s="9"/>
      <c r="K33" s="9"/>
      <c r="L33" s="9"/>
      <c r="M33" s="9"/>
      <c r="N33" s="9"/>
      <c r="O33" s="9"/>
      <c r="P33" s="9"/>
    </row>
    <row r="34" spans="1:16" s="36" customFormat="1" ht="35.25" customHeight="1">
      <c r="A34" s="35" t="s">
        <v>29</v>
      </c>
      <c r="B34" s="72" t="s">
        <v>22</v>
      </c>
      <c r="C34" s="72"/>
      <c r="D34" s="72"/>
      <c r="E34" s="72"/>
      <c r="F34" s="72"/>
      <c r="G34" s="72"/>
      <c r="H34" s="72"/>
      <c r="I34" s="72"/>
      <c r="J34" s="72"/>
      <c r="K34" s="72"/>
      <c r="L34" s="72" t="s">
        <v>23</v>
      </c>
      <c r="M34" s="72"/>
      <c r="N34" s="72"/>
      <c r="O34" s="72"/>
      <c r="P34" s="72"/>
    </row>
    <row r="35" spans="1:16" s="8" customFormat="1" ht="13.5" customHeight="1">
      <c r="A35" s="9"/>
      <c r="B35" s="14">
        <v>2012</v>
      </c>
      <c r="D35" s="14">
        <v>2013</v>
      </c>
      <c r="F35" s="14">
        <v>2014</v>
      </c>
      <c r="H35" s="14">
        <v>2015</v>
      </c>
      <c r="J35" s="14">
        <v>2016</v>
      </c>
      <c r="L35" s="25">
        <v>2012</v>
      </c>
      <c r="M35" s="25">
        <v>2013</v>
      </c>
      <c r="N35" s="25">
        <v>2014</v>
      </c>
      <c r="O35" s="25">
        <v>2015</v>
      </c>
      <c r="P35" s="25">
        <v>2016</v>
      </c>
    </row>
    <row r="36" spans="1:16" s="8" customFormat="1" ht="13.5" customHeight="1">
      <c r="A36" s="42" t="s">
        <v>1</v>
      </c>
      <c r="B36" s="49">
        <v>15</v>
      </c>
      <c r="C36" s="50">
        <v>15</v>
      </c>
      <c r="D36" s="49">
        <v>14.8</v>
      </c>
      <c r="E36" s="50">
        <f>D36</f>
        <v>14.8</v>
      </c>
      <c r="F36" s="49">
        <v>13.6</v>
      </c>
      <c r="G36" s="50">
        <f>F36</f>
        <v>13.6</v>
      </c>
      <c r="H36" s="49">
        <v>22.2</v>
      </c>
      <c r="I36" s="50">
        <v>22.2</v>
      </c>
      <c r="J36" s="49">
        <v>22.7</v>
      </c>
      <c r="K36" s="50"/>
      <c r="L36" s="49">
        <v>15</v>
      </c>
      <c r="M36" s="49">
        <v>14.8</v>
      </c>
      <c r="N36" s="49">
        <v>13.6</v>
      </c>
      <c r="O36" s="49">
        <v>22.2</v>
      </c>
      <c r="P36" s="49">
        <v>22.7</v>
      </c>
    </row>
    <row r="37" spans="1:16" s="8" customFormat="1" ht="13.5" customHeight="1">
      <c r="A37" s="13" t="s">
        <v>2</v>
      </c>
      <c r="B37" s="26">
        <v>6.7</v>
      </c>
      <c r="D37" s="26">
        <v>6.5</v>
      </c>
      <c r="F37" s="26">
        <v>5.9</v>
      </c>
      <c r="H37" s="26">
        <v>5.9</v>
      </c>
      <c r="J37" s="26">
        <v>5.6</v>
      </c>
      <c r="L37" s="26">
        <f aca="true" t="shared" si="5" ref="L37:L56">SUM(L36+B37)</f>
        <v>21.7</v>
      </c>
      <c r="M37" s="26">
        <f aca="true" t="shared" si="6" ref="M37:M56">SUM(M36+D37)</f>
        <v>21.3</v>
      </c>
      <c r="N37" s="26">
        <f aca="true" t="shared" si="7" ref="N37:N54">SUM(N36+F37)</f>
        <v>19.5</v>
      </c>
      <c r="O37" s="26">
        <f aca="true" t="shared" si="8" ref="O37:O56">SUM(O36+H37)</f>
        <v>28.1</v>
      </c>
      <c r="P37" s="26">
        <f aca="true" t="shared" si="9" ref="P37:P56">SUM(P36+J37)</f>
        <v>28.299999999999997</v>
      </c>
    </row>
    <row r="38" spans="1:16" s="8" customFormat="1" ht="13.5" customHeight="1">
      <c r="A38" s="45" t="s">
        <v>3</v>
      </c>
      <c r="B38" s="51">
        <v>5.3</v>
      </c>
      <c r="C38" s="52"/>
      <c r="D38" s="51">
        <v>5.4</v>
      </c>
      <c r="E38" s="52"/>
      <c r="F38" s="51">
        <v>4.5</v>
      </c>
      <c r="G38" s="52"/>
      <c r="H38" s="51">
        <v>4.8</v>
      </c>
      <c r="I38" s="52"/>
      <c r="J38" s="51">
        <v>4.5</v>
      </c>
      <c r="K38" s="52"/>
      <c r="L38" s="51">
        <f t="shared" si="5"/>
        <v>27</v>
      </c>
      <c r="M38" s="51">
        <f t="shared" si="6"/>
        <v>26.700000000000003</v>
      </c>
      <c r="N38" s="51">
        <f t="shared" si="7"/>
        <v>24</v>
      </c>
      <c r="O38" s="51">
        <f t="shared" si="8"/>
        <v>32.9</v>
      </c>
      <c r="P38" s="51">
        <f t="shared" si="9"/>
        <v>32.8</v>
      </c>
    </row>
    <row r="39" spans="1:16" s="8" customFormat="1" ht="13.5" customHeight="1">
      <c r="A39" s="13" t="s">
        <v>4</v>
      </c>
      <c r="B39" s="26">
        <v>4.8</v>
      </c>
      <c r="D39" s="26">
        <v>4.8</v>
      </c>
      <c r="F39" s="26">
        <v>3.7</v>
      </c>
      <c r="H39" s="26">
        <v>3.8</v>
      </c>
      <c r="J39" s="26">
        <v>4</v>
      </c>
      <c r="L39" s="26">
        <f t="shared" si="5"/>
        <v>31.8</v>
      </c>
      <c r="M39" s="55">
        <f t="shared" si="6"/>
        <v>31.500000000000004</v>
      </c>
      <c r="N39" s="26">
        <f t="shared" si="7"/>
        <v>27.7</v>
      </c>
      <c r="O39" s="26">
        <f t="shared" si="8"/>
        <v>36.699999999999996</v>
      </c>
      <c r="P39" s="26">
        <f t="shared" si="9"/>
        <v>36.8</v>
      </c>
    </row>
    <row r="40" spans="1:16" s="8" customFormat="1" ht="13.5" customHeight="1">
      <c r="A40" s="42" t="s">
        <v>5</v>
      </c>
      <c r="B40" s="49">
        <v>4.2</v>
      </c>
      <c r="C40" s="50">
        <f>SUM(B37:B40)</f>
        <v>21</v>
      </c>
      <c r="D40" s="49">
        <v>4.2</v>
      </c>
      <c r="E40" s="50">
        <f>SUM(D37:D40)</f>
        <v>20.9</v>
      </c>
      <c r="F40" s="49">
        <v>3.2</v>
      </c>
      <c r="G40" s="50">
        <f>SUM(F37:F40)</f>
        <v>17.3</v>
      </c>
      <c r="H40" s="49">
        <v>3.7</v>
      </c>
      <c r="I40" s="50">
        <v>18.2</v>
      </c>
      <c r="J40" s="49">
        <v>3.3</v>
      </c>
      <c r="K40" s="50"/>
      <c r="L40" s="49">
        <f t="shared" si="5"/>
        <v>36</v>
      </c>
      <c r="M40" s="49">
        <f t="shared" si="6"/>
        <v>35.7</v>
      </c>
      <c r="N40" s="49">
        <f t="shared" si="7"/>
        <v>30.9</v>
      </c>
      <c r="O40" s="49">
        <f t="shared" si="8"/>
        <v>40.4</v>
      </c>
      <c r="P40" s="49">
        <f t="shared" si="9"/>
        <v>40.099999999999994</v>
      </c>
    </row>
    <row r="41" spans="1:16" s="8" customFormat="1" ht="13.5" customHeight="1">
      <c r="A41" s="13" t="s">
        <v>6</v>
      </c>
      <c r="B41" s="26">
        <v>3.7</v>
      </c>
      <c r="C41" s="24"/>
      <c r="D41" s="26">
        <v>3.3</v>
      </c>
      <c r="E41" s="24"/>
      <c r="F41" s="26">
        <v>2.8</v>
      </c>
      <c r="G41" s="24"/>
      <c r="H41" s="26">
        <v>2.9</v>
      </c>
      <c r="I41" s="24"/>
      <c r="J41" s="26">
        <v>3.061</v>
      </c>
      <c r="K41" s="24"/>
      <c r="L41" s="26">
        <f t="shared" si="5"/>
        <v>39.7</v>
      </c>
      <c r="M41" s="55">
        <f t="shared" si="6"/>
        <v>39</v>
      </c>
      <c r="N41" s="26">
        <f t="shared" si="7"/>
        <v>33.699999999999996</v>
      </c>
      <c r="O41" s="26">
        <f t="shared" si="8"/>
        <v>43.3</v>
      </c>
      <c r="P41" s="26">
        <f t="shared" si="9"/>
        <v>43.160999999999994</v>
      </c>
    </row>
    <row r="42" spans="1:16" s="8" customFormat="1" ht="13.5" customHeight="1">
      <c r="A42" s="45" t="s">
        <v>7</v>
      </c>
      <c r="B42" s="51">
        <v>3.1</v>
      </c>
      <c r="C42" s="53"/>
      <c r="D42" s="51">
        <v>3.1</v>
      </c>
      <c r="E42" s="53"/>
      <c r="F42" s="51">
        <v>2.7</v>
      </c>
      <c r="G42" s="53"/>
      <c r="H42" s="51">
        <v>2.9</v>
      </c>
      <c r="I42" s="53"/>
      <c r="J42" s="51">
        <v>2.637</v>
      </c>
      <c r="K42" s="53"/>
      <c r="L42" s="51">
        <f t="shared" si="5"/>
        <v>42.800000000000004</v>
      </c>
      <c r="M42" s="51">
        <f t="shared" si="6"/>
        <v>42.1</v>
      </c>
      <c r="N42" s="51">
        <f t="shared" si="7"/>
        <v>36.4</v>
      </c>
      <c r="O42" s="51">
        <f t="shared" si="8"/>
        <v>46.199999999999996</v>
      </c>
      <c r="P42" s="51">
        <f t="shared" si="9"/>
        <v>45.797999999999995</v>
      </c>
    </row>
    <row r="43" spans="1:16" s="8" customFormat="1" ht="13.5" customHeight="1">
      <c r="A43" s="13" t="s">
        <v>8</v>
      </c>
      <c r="B43" s="26">
        <v>3.2</v>
      </c>
      <c r="C43" s="24"/>
      <c r="D43" s="26">
        <v>2.8</v>
      </c>
      <c r="E43" s="24"/>
      <c r="F43" s="26">
        <v>2.3</v>
      </c>
      <c r="G43" s="24"/>
      <c r="H43" s="26">
        <v>2.5</v>
      </c>
      <c r="I43" s="24"/>
      <c r="J43" s="26">
        <v>2.41</v>
      </c>
      <c r="K43" s="24"/>
      <c r="L43" s="26">
        <f t="shared" si="5"/>
        <v>46.00000000000001</v>
      </c>
      <c r="M43" s="55">
        <f t="shared" si="6"/>
        <v>44.9</v>
      </c>
      <c r="N43" s="26">
        <f t="shared" si="7"/>
        <v>38.699999999999996</v>
      </c>
      <c r="O43" s="26">
        <f t="shared" si="8"/>
        <v>48.699999999999996</v>
      </c>
      <c r="P43" s="26">
        <f t="shared" si="9"/>
        <v>48.208</v>
      </c>
    </row>
    <row r="44" spans="1:16" s="8" customFormat="1" ht="13.5" customHeight="1">
      <c r="A44" s="45" t="s">
        <v>9</v>
      </c>
      <c r="B44" s="51">
        <v>2.4</v>
      </c>
      <c r="C44" s="53"/>
      <c r="D44" s="51">
        <v>2.8</v>
      </c>
      <c r="E44" s="53"/>
      <c r="F44" s="51">
        <v>2</v>
      </c>
      <c r="G44" s="53"/>
      <c r="H44" s="51">
        <v>2.4</v>
      </c>
      <c r="I44" s="53"/>
      <c r="J44" s="51">
        <v>2.232</v>
      </c>
      <c r="K44" s="53"/>
      <c r="L44" s="51">
        <f t="shared" si="5"/>
        <v>48.400000000000006</v>
      </c>
      <c r="M44" s="51">
        <f t="shared" si="6"/>
        <v>47.699999999999996</v>
      </c>
      <c r="N44" s="51">
        <f t="shared" si="7"/>
        <v>40.699999999999996</v>
      </c>
      <c r="O44" s="51">
        <f t="shared" si="8"/>
        <v>51.099999999999994</v>
      </c>
      <c r="P44" s="51">
        <f t="shared" si="9"/>
        <v>50.44</v>
      </c>
    </row>
    <row r="45" spans="1:16" s="8" customFormat="1" ht="13.5" customHeight="1">
      <c r="A45" s="20" t="s">
        <v>10</v>
      </c>
      <c r="B45" s="27">
        <v>2.4</v>
      </c>
      <c r="C45" s="28">
        <f>SUM(B41:B45)</f>
        <v>14.8</v>
      </c>
      <c r="D45" s="27">
        <v>2.4</v>
      </c>
      <c r="E45" s="28">
        <f>SUM(D41:D45)</f>
        <v>14.4</v>
      </c>
      <c r="F45" s="27">
        <v>2</v>
      </c>
      <c r="G45" s="28">
        <f>SUM(F41:F45)</f>
        <v>11.8</v>
      </c>
      <c r="H45" s="27">
        <v>2.1</v>
      </c>
      <c r="I45" s="28">
        <v>12.8</v>
      </c>
      <c r="J45" s="27">
        <v>1.991</v>
      </c>
      <c r="K45" s="28"/>
      <c r="L45" s="27">
        <f t="shared" si="5"/>
        <v>50.800000000000004</v>
      </c>
      <c r="M45" s="56">
        <f t="shared" si="6"/>
        <v>50.099999999999994</v>
      </c>
      <c r="N45" s="27">
        <f t="shared" si="7"/>
        <v>42.699999999999996</v>
      </c>
      <c r="O45" s="27">
        <f t="shared" si="8"/>
        <v>53.199999999999996</v>
      </c>
      <c r="P45" s="27">
        <f t="shared" si="9"/>
        <v>52.431</v>
      </c>
    </row>
    <row r="46" spans="1:16" s="8" customFormat="1" ht="13.5" customHeight="1">
      <c r="A46" s="45" t="s">
        <v>11</v>
      </c>
      <c r="B46" s="51">
        <v>2.2</v>
      </c>
      <c r="C46" s="53"/>
      <c r="D46" s="51">
        <v>2.2</v>
      </c>
      <c r="E46" s="53"/>
      <c r="F46" s="51">
        <v>1.7</v>
      </c>
      <c r="G46" s="53"/>
      <c r="H46" s="51">
        <v>2</v>
      </c>
      <c r="I46" s="53"/>
      <c r="J46" s="51">
        <v>1.941</v>
      </c>
      <c r="K46" s="53"/>
      <c r="L46" s="51">
        <f t="shared" si="5"/>
        <v>53.00000000000001</v>
      </c>
      <c r="M46" s="51">
        <f t="shared" si="6"/>
        <v>52.3</v>
      </c>
      <c r="N46" s="51">
        <f t="shared" si="7"/>
        <v>44.4</v>
      </c>
      <c r="O46" s="51">
        <f t="shared" si="8"/>
        <v>55.199999999999996</v>
      </c>
      <c r="P46" s="51">
        <f t="shared" si="9"/>
        <v>54.372</v>
      </c>
    </row>
    <row r="47" spans="1:16" s="8" customFormat="1" ht="13.5" customHeight="1">
      <c r="A47" s="13" t="s">
        <v>12</v>
      </c>
      <c r="B47" s="26">
        <v>1.9</v>
      </c>
      <c r="C47" s="24"/>
      <c r="D47" s="26">
        <v>1.9</v>
      </c>
      <c r="E47" s="24"/>
      <c r="F47" s="26">
        <v>1.6</v>
      </c>
      <c r="G47" s="24"/>
      <c r="H47" s="26">
        <v>1.6</v>
      </c>
      <c r="I47" s="24"/>
      <c r="J47" s="26">
        <v>1.726</v>
      </c>
      <c r="K47" s="24"/>
      <c r="L47" s="26">
        <f t="shared" si="5"/>
        <v>54.900000000000006</v>
      </c>
      <c r="M47" s="55">
        <f t="shared" si="6"/>
        <v>54.199999999999996</v>
      </c>
      <c r="N47" s="26">
        <f t="shared" si="7"/>
        <v>46</v>
      </c>
      <c r="O47" s="26">
        <f t="shared" si="8"/>
        <v>56.8</v>
      </c>
      <c r="P47" s="26">
        <f t="shared" si="9"/>
        <v>56.098</v>
      </c>
    </row>
    <row r="48" spans="1:16" s="52" customFormat="1" ht="13.5" customHeight="1">
      <c r="A48" s="45" t="s">
        <v>13</v>
      </c>
      <c r="B48" s="51">
        <v>1.8</v>
      </c>
      <c r="C48" s="53"/>
      <c r="D48" s="51">
        <v>1.9</v>
      </c>
      <c r="E48" s="53"/>
      <c r="F48" s="51">
        <v>1.5</v>
      </c>
      <c r="G48" s="53"/>
      <c r="H48" s="51">
        <v>1.6</v>
      </c>
      <c r="I48" s="53"/>
      <c r="J48" s="51">
        <v>1.617</v>
      </c>
      <c r="K48" s="53"/>
      <c r="L48" s="51">
        <f t="shared" si="5"/>
        <v>56.7</v>
      </c>
      <c r="M48" s="51">
        <f t="shared" si="6"/>
        <v>56.099999999999994</v>
      </c>
      <c r="N48" s="51">
        <f t="shared" si="7"/>
        <v>47.5</v>
      </c>
      <c r="O48" s="51">
        <f t="shared" si="8"/>
        <v>58.4</v>
      </c>
      <c r="P48" s="51">
        <f t="shared" si="9"/>
        <v>57.714999999999996</v>
      </c>
    </row>
    <row r="49" spans="1:16" s="8" customFormat="1" ht="13.5" customHeight="1">
      <c r="A49" s="13" t="s">
        <v>14</v>
      </c>
      <c r="B49" s="26">
        <v>1.7</v>
      </c>
      <c r="C49" s="24"/>
      <c r="D49" s="26">
        <v>1.9</v>
      </c>
      <c r="E49" s="24"/>
      <c r="F49" s="26">
        <v>1.4</v>
      </c>
      <c r="G49" s="24"/>
      <c r="H49" s="26">
        <v>1.6</v>
      </c>
      <c r="I49" s="24"/>
      <c r="J49" s="26">
        <v>1.54</v>
      </c>
      <c r="K49" s="24"/>
      <c r="L49" s="26">
        <f t="shared" si="5"/>
        <v>58.400000000000006</v>
      </c>
      <c r="M49" s="55">
        <f t="shared" si="6"/>
        <v>57.99999999999999</v>
      </c>
      <c r="N49" s="26">
        <f t="shared" si="7"/>
        <v>48.9</v>
      </c>
      <c r="O49" s="26">
        <f t="shared" si="8"/>
        <v>60</v>
      </c>
      <c r="P49" s="26">
        <f t="shared" si="9"/>
        <v>59.254999999999995</v>
      </c>
    </row>
    <row r="50" spans="1:16" s="8" customFormat="1" ht="13.5" customHeight="1">
      <c r="A50" s="42" t="s">
        <v>15</v>
      </c>
      <c r="B50" s="49">
        <v>1.7</v>
      </c>
      <c r="C50" s="54">
        <f>SUM(B46:B50)</f>
        <v>9.299999999999999</v>
      </c>
      <c r="D50" s="49">
        <v>1.6</v>
      </c>
      <c r="E50" s="54">
        <f>SUM(D46:D50)</f>
        <v>9.5</v>
      </c>
      <c r="F50" s="49">
        <v>1.4</v>
      </c>
      <c r="G50" s="54">
        <f>SUM(F46:F50)</f>
        <v>7.6</v>
      </c>
      <c r="H50" s="49">
        <v>1.4</v>
      </c>
      <c r="I50" s="54">
        <v>8.2</v>
      </c>
      <c r="J50" s="49">
        <v>1.567</v>
      </c>
      <c r="K50" s="54"/>
      <c r="L50" s="49">
        <f t="shared" si="5"/>
        <v>60.10000000000001</v>
      </c>
      <c r="M50" s="49">
        <f t="shared" si="6"/>
        <v>59.599999999999994</v>
      </c>
      <c r="N50" s="49">
        <f t="shared" si="7"/>
        <v>50.3</v>
      </c>
      <c r="O50" s="49">
        <f t="shared" si="8"/>
        <v>61.4</v>
      </c>
      <c r="P50" s="49">
        <f t="shared" si="9"/>
        <v>60.821999999999996</v>
      </c>
    </row>
    <row r="51" spans="1:16" s="8" customFormat="1" ht="13.5" customHeight="1">
      <c r="A51" s="13" t="s">
        <v>16</v>
      </c>
      <c r="B51" s="29">
        <v>1.5</v>
      </c>
      <c r="C51" s="24"/>
      <c r="D51" s="29">
        <v>1.5</v>
      </c>
      <c r="E51" s="24"/>
      <c r="F51" s="29">
        <v>1.2</v>
      </c>
      <c r="G51" s="24"/>
      <c r="H51" s="29">
        <v>1.2</v>
      </c>
      <c r="I51" s="24"/>
      <c r="J51" s="29">
        <v>1.367</v>
      </c>
      <c r="K51" s="24"/>
      <c r="L51" s="26">
        <f t="shared" si="5"/>
        <v>61.60000000000001</v>
      </c>
      <c r="M51" s="55">
        <f t="shared" si="6"/>
        <v>61.099999999999994</v>
      </c>
      <c r="N51" s="26">
        <f t="shared" si="7"/>
        <v>51.5</v>
      </c>
      <c r="O51" s="26">
        <f t="shared" si="8"/>
        <v>62.6</v>
      </c>
      <c r="P51" s="26">
        <f t="shared" si="9"/>
        <v>62.18899999999999</v>
      </c>
    </row>
    <row r="52" spans="1:16" s="8" customFormat="1" ht="13.5" customHeight="1">
      <c r="A52" s="45" t="s">
        <v>17</v>
      </c>
      <c r="B52" s="51">
        <v>1.4</v>
      </c>
      <c r="C52" s="53"/>
      <c r="D52" s="51">
        <v>1.5</v>
      </c>
      <c r="E52" s="53"/>
      <c r="F52" s="51">
        <v>1.1</v>
      </c>
      <c r="G52" s="53"/>
      <c r="H52" s="51">
        <v>1.4</v>
      </c>
      <c r="I52" s="53"/>
      <c r="J52" s="51">
        <v>1.207</v>
      </c>
      <c r="K52" s="53"/>
      <c r="L52" s="51">
        <f t="shared" si="5"/>
        <v>63.00000000000001</v>
      </c>
      <c r="M52" s="51">
        <f t="shared" si="6"/>
        <v>62.599999999999994</v>
      </c>
      <c r="N52" s="51">
        <f t="shared" si="7"/>
        <v>52.6</v>
      </c>
      <c r="O52" s="51">
        <f t="shared" si="8"/>
        <v>64</v>
      </c>
      <c r="P52" s="51">
        <f t="shared" si="9"/>
        <v>63.395999999999994</v>
      </c>
    </row>
    <row r="53" spans="1:16" s="8" customFormat="1" ht="13.5" customHeight="1">
      <c r="A53" s="13" t="s">
        <v>18</v>
      </c>
      <c r="B53" s="26">
        <v>1.2</v>
      </c>
      <c r="C53" s="24"/>
      <c r="D53" s="26">
        <v>1.2</v>
      </c>
      <c r="E53" s="24"/>
      <c r="F53" s="26">
        <v>1.1</v>
      </c>
      <c r="G53" s="24"/>
      <c r="H53" s="26">
        <v>1.2</v>
      </c>
      <c r="I53" s="24"/>
      <c r="J53" s="26">
        <v>1.189</v>
      </c>
      <c r="K53" s="24"/>
      <c r="L53" s="26">
        <f t="shared" si="5"/>
        <v>64.2</v>
      </c>
      <c r="M53" s="55">
        <f t="shared" si="6"/>
        <v>63.8</v>
      </c>
      <c r="N53" s="26">
        <f t="shared" si="7"/>
        <v>53.7</v>
      </c>
      <c r="O53" s="26">
        <f t="shared" si="8"/>
        <v>65.2</v>
      </c>
      <c r="P53" s="26">
        <f t="shared" si="9"/>
        <v>64.585</v>
      </c>
    </row>
    <row r="54" spans="1:16" s="8" customFormat="1" ht="13.5" customHeight="1">
      <c r="A54" s="45" t="s">
        <v>19</v>
      </c>
      <c r="B54" s="51">
        <v>1.2</v>
      </c>
      <c r="C54" s="53"/>
      <c r="D54" s="51">
        <v>1.2</v>
      </c>
      <c r="E54" s="53"/>
      <c r="F54" s="51">
        <v>1.1</v>
      </c>
      <c r="G54" s="53"/>
      <c r="H54" s="51">
        <v>1.3</v>
      </c>
      <c r="I54" s="53"/>
      <c r="J54" s="51">
        <v>1.18</v>
      </c>
      <c r="K54" s="53"/>
      <c r="L54" s="51">
        <f t="shared" si="5"/>
        <v>65.4</v>
      </c>
      <c r="M54" s="51">
        <f t="shared" si="6"/>
        <v>65</v>
      </c>
      <c r="N54" s="51">
        <f t="shared" si="7"/>
        <v>54.800000000000004</v>
      </c>
      <c r="O54" s="51">
        <f t="shared" si="8"/>
        <v>66.5</v>
      </c>
      <c r="P54" s="51">
        <f t="shared" si="9"/>
        <v>65.765</v>
      </c>
    </row>
    <row r="55" spans="1:16" s="8" customFormat="1" ht="13.5" customHeight="1">
      <c r="A55" s="20" t="s">
        <v>20</v>
      </c>
      <c r="B55" s="27">
        <v>1.1</v>
      </c>
      <c r="C55" s="30">
        <f>SUM(B51:B55)</f>
        <v>6.4</v>
      </c>
      <c r="D55" s="27">
        <v>1.1</v>
      </c>
      <c r="E55" s="30">
        <f>SUM(D51:D55)</f>
        <v>6.5</v>
      </c>
      <c r="F55" s="27">
        <v>1.1</v>
      </c>
      <c r="G55" s="30">
        <f>SUM(F51:F55)</f>
        <v>5.6</v>
      </c>
      <c r="H55" s="27">
        <v>1</v>
      </c>
      <c r="I55" s="30">
        <v>6.1</v>
      </c>
      <c r="J55" s="27">
        <v>1.029</v>
      </c>
      <c r="K55" s="30"/>
      <c r="L55" s="27">
        <f t="shared" si="5"/>
        <v>66.5</v>
      </c>
      <c r="M55" s="56">
        <f t="shared" si="6"/>
        <v>66.1</v>
      </c>
      <c r="N55" s="27">
        <f>N54+F55</f>
        <v>55.900000000000006</v>
      </c>
      <c r="O55" s="27">
        <f t="shared" si="8"/>
        <v>67.5</v>
      </c>
      <c r="P55" s="27">
        <f t="shared" si="9"/>
        <v>66.794</v>
      </c>
    </row>
    <row r="56" spans="1:16" s="8" customFormat="1" ht="13.5" customHeight="1">
      <c r="A56" s="42" t="s">
        <v>21</v>
      </c>
      <c r="B56" s="49">
        <v>33.5</v>
      </c>
      <c r="C56" s="49">
        <v>33.5</v>
      </c>
      <c r="D56" s="49">
        <v>33.9</v>
      </c>
      <c r="E56" s="49">
        <v>33.9</v>
      </c>
      <c r="F56" s="49">
        <v>44.1</v>
      </c>
      <c r="G56" s="49"/>
      <c r="H56" s="49">
        <v>32.5</v>
      </c>
      <c r="I56" s="49"/>
      <c r="J56" s="49">
        <v>33.177</v>
      </c>
      <c r="K56" s="49"/>
      <c r="L56" s="49">
        <f t="shared" si="5"/>
        <v>100</v>
      </c>
      <c r="M56" s="49">
        <f t="shared" si="6"/>
        <v>100</v>
      </c>
      <c r="N56" s="49">
        <f>N55+F56</f>
        <v>100</v>
      </c>
      <c r="O56" s="49">
        <f t="shared" si="8"/>
        <v>100</v>
      </c>
      <c r="P56" s="49">
        <f t="shared" si="9"/>
        <v>99.971</v>
      </c>
    </row>
    <row r="57" spans="1:16" s="8" customFormat="1" ht="13.5" customHeight="1">
      <c r="A57" s="38"/>
      <c r="B57" s="37"/>
      <c r="C57" s="37"/>
      <c r="D57" s="37"/>
      <c r="E57" s="37"/>
      <c r="F57" s="37"/>
      <c r="G57" s="37"/>
      <c r="H57" s="37"/>
      <c r="I57" s="37"/>
      <c r="J57" s="37"/>
      <c r="K57" s="37"/>
      <c r="L57" s="37"/>
      <c r="M57" s="37"/>
      <c r="N57" s="37"/>
      <c r="O57" s="37"/>
      <c r="P57" s="37"/>
    </row>
    <row r="58" spans="1:16" s="8" customFormat="1" ht="13.5" customHeight="1">
      <c r="A58" s="66" t="s">
        <v>31</v>
      </c>
      <c r="B58" s="66"/>
      <c r="C58" s="66"/>
      <c r="D58" s="66"/>
      <c r="E58" s="66"/>
      <c r="F58" s="66"/>
      <c r="G58" s="66"/>
      <c r="H58" s="66"/>
      <c r="I58" s="66"/>
      <c r="J58" s="66"/>
      <c r="K58" s="66"/>
      <c r="L58" s="66"/>
      <c r="M58" s="66"/>
      <c r="N58" s="66"/>
      <c r="O58" s="66"/>
      <c r="P58" s="66"/>
    </row>
    <row r="59" spans="1:16" s="8" customFormat="1" ht="13.5" customHeight="1">
      <c r="A59" s="66"/>
      <c r="B59" s="66"/>
      <c r="C59" s="66"/>
      <c r="D59" s="66"/>
      <c r="E59" s="66"/>
      <c r="F59" s="66"/>
      <c r="G59" s="66"/>
      <c r="H59" s="66"/>
      <c r="I59" s="66"/>
      <c r="J59" s="66"/>
      <c r="K59" s="66"/>
      <c r="L59" s="66"/>
      <c r="M59" s="66"/>
      <c r="N59" s="66"/>
      <c r="O59" s="66"/>
      <c r="P59" s="66"/>
    </row>
    <row r="60" spans="1:16" ht="12.75" customHeight="1">
      <c r="A60" s="66"/>
      <c r="B60" s="66"/>
      <c r="C60" s="66"/>
      <c r="D60" s="66"/>
      <c r="E60" s="66"/>
      <c r="F60" s="66"/>
      <c r="G60" s="66"/>
      <c r="H60" s="66"/>
      <c r="I60" s="66"/>
      <c r="J60" s="66"/>
      <c r="K60" s="66"/>
      <c r="L60" s="66"/>
      <c r="M60" s="66"/>
      <c r="N60" s="66"/>
      <c r="O60" s="66"/>
      <c r="P60" s="66"/>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Light,Regular"&amp;10© 2016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Amanda Ermert</cp:lastModifiedBy>
  <cp:lastPrinted>2015-08-26T16:19:02Z</cp:lastPrinted>
  <dcterms:created xsi:type="dcterms:W3CDTF">1999-07-29T12:56:39Z</dcterms:created>
  <dcterms:modified xsi:type="dcterms:W3CDTF">2016-08-09T16:21:42Z</dcterms:modified>
  <cp:category/>
  <cp:version/>
  <cp:contentType/>
  <cp:contentStatus/>
</cp:coreProperties>
</file>