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20" tabRatio="601" activeTab="0"/>
  </bookViews>
  <sheets>
    <sheet name="A" sheetId="1" r:id="rId1"/>
  </sheets>
  <definedNames>
    <definedName name="TitleRegion1.a2.t52.1">'A'!$A$2</definedName>
  </definedNames>
  <calcPr fullCalcOnLoad="1"/>
</workbook>
</file>

<file path=xl/sharedStrings.xml><?xml version="1.0" encoding="utf-8"?>
<sst xmlns="http://schemas.openxmlformats.org/spreadsheetml/2006/main" count="58" uniqueCount="50">
  <si>
    <t>SUBJECT</t>
  </si>
  <si>
    <t>%</t>
  </si>
  <si>
    <t>Biology</t>
  </si>
  <si>
    <t>Chemistry</t>
  </si>
  <si>
    <t>Environmental Science</t>
  </si>
  <si>
    <t>European History</t>
  </si>
  <si>
    <t>Psychology</t>
  </si>
  <si>
    <t>Statistics</t>
  </si>
  <si>
    <t>United States History</t>
  </si>
  <si>
    <t>TOTAL SCHOOLS</t>
  </si>
  <si>
    <t>Exams Per School</t>
  </si>
  <si>
    <t>Human Geography</t>
  </si>
  <si>
    <t>World History</t>
  </si>
  <si>
    <t>Computer Science A</t>
  </si>
  <si>
    <t>Chinese Language</t>
  </si>
  <si>
    <t>Italian Language</t>
  </si>
  <si>
    <t>Japanese Language</t>
  </si>
  <si>
    <t>German Language</t>
  </si>
  <si>
    <t>Subjects Per School</t>
  </si>
  <si>
    <t>Seminar</t>
  </si>
  <si>
    <t>Research</t>
  </si>
  <si>
    <t>Art History</t>
  </si>
  <si>
    <t>Calculus AB</t>
  </si>
  <si>
    <t>Calculus BC</t>
  </si>
  <si>
    <t>Macroeconomics</t>
  </si>
  <si>
    <t>Microeconomics</t>
  </si>
  <si>
    <t>English Lit./Comp.</t>
  </si>
  <si>
    <t>English Lang./Comp.</t>
  </si>
  <si>
    <t>French Language</t>
  </si>
  <si>
    <t>Government &amp; Pol U.S.</t>
  </si>
  <si>
    <t>Government &amp; Pol Comp.</t>
  </si>
  <si>
    <t>Latin Vergil</t>
  </si>
  <si>
    <t>Music Theory</t>
  </si>
  <si>
    <t>Physics 1</t>
  </si>
  <si>
    <t>Physics 2</t>
  </si>
  <si>
    <t>Physics B</t>
  </si>
  <si>
    <t>Physics C - Mech</t>
  </si>
  <si>
    <t>Physics C - E &amp; M</t>
  </si>
  <si>
    <t>Spanish Language</t>
  </si>
  <si>
    <t>Spanish Literature</t>
  </si>
  <si>
    <t>Computer Science Principles</t>
  </si>
  <si>
    <t xml:space="preserve">                       NUMBER OF SCHOOLS OFFERING AP EXAMS (by subject)*</t>
  </si>
  <si>
    <t>*** In 2013 the Latin Virgil Exam was revised and renamed to Latin.</t>
  </si>
  <si>
    <t>Latin***</t>
  </si>
  <si>
    <t>Art and Design: Drawing**</t>
  </si>
  <si>
    <t>Art and Design: 2-D**</t>
  </si>
  <si>
    <t>Art and Design: 3-D**</t>
  </si>
  <si>
    <t>*This represents the number of schools offering AP Exams to one or more students. Beginning in 2015, the school counts include schools</t>
  </si>
  <si>
    <t>that did not order or administer AP Exams,  but had students test at other schools. These schools were not included in prior years' counts.</t>
  </si>
  <si>
    <t>** In 2020, the AP Studio Art Program was renamed AP Art and Design. The course names are Drawing, 2-D Art and Design, and 3-D Art and Design.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</si>
</sst>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.00_)"/>
    <numFmt numFmtId="174" formatCode="0_)"/>
    <numFmt numFmtId="175" formatCode="\ \ \ \ #"/>
  </numFmts>
  <fonts count="46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5"/>
      <name val="Arial"/>
      <family val="2"/>
    </font>
    <font>
      <u val="single"/>
      <sz val="4.5"/>
      <color indexed="12"/>
      <name val="Arial"/>
      <family val="2"/>
    </font>
    <font>
      <u val="single"/>
      <sz val="4.5"/>
      <color indexed="36"/>
      <name val="Arial"/>
      <family val="2"/>
    </font>
    <font>
      <b/>
      <sz val="16"/>
      <name val="Serifa Std 45 Light"/>
      <family val="1"/>
    </font>
    <font>
      <sz val="10"/>
      <name val="Univers LT Std 45 Light"/>
      <family val="2"/>
    </font>
    <font>
      <sz val="11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172" fontId="0" fillId="0" borderId="0" xfId="0" applyAlignment="1">
      <alignment/>
    </xf>
    <xf numFmtId="172" fontId="5" fillId="0" borderId="0" xfId="0" applyFont="1" applyBorder="1" applyAlignment="1">
      <alignment/>
    </xf>
    <xf numFmtId="172" fontId="6" fillId="0" borderId="0" xfId="0" applyFont="1" applyBorder="1" applyAlignment="1">
      <alignment/>
    </xf>
    <xf numFmtId="172" fontId="11" fillId="0" borderId="0" xfId="0" applyFont="1" applyBorder="1" applyAlignment="1">
      <alignment/>
    </xf>
    <xf numFmtId="172" fontId="12" fillId="0" borderId="0" xfId="0" applyFont="1" applyBorder="1" applyAlignment="1">
      <alignment/>
    </xf>
    <xf numFmtId="172" fontId="12" fillId="0" borderId="0" xfId="0" applyFont="1" applyBorder="1" applyAlignment="1">
      <alignment horizontal="center"/>
    </xf>
    <xf numFmtId="172" fontId="12" fillId="0" borderId="0" xfId="0" applyFont="1" applyBorder="1" applyAlignment="1">
      <alignment horizontal="right"/>
    </xf>
    <xf numFmtId="172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 applyProtection="1">
      <alignment/>
      <protection/>
    </xf>
    <xf numFmtId="2" fontId="12" fillId="0" borderId="0" xfId="0" applyNumberFormat="1" applyFont="1" applyBorder="1" applyAlignment="1">
      <alignment/>
    </xf>
    <xf numFmtId="172" fontId="7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9" fontId="12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>
      <alignment/>
    </xf>
    <xf numFmtId="175" fontId="12" fillId="0" borderId="0" xfId="0" applyNumberFormat="1" applyFont="1" applyBorder="1" applyAlignment="1">
      <alignment horizontal="left"/>
    </xf>
    <xf numFmtId="172" fontId="11" fillId="0" borderId="0" xfId="0" applyFont="1" applyBorder="1" applyAlignment="1">
      <alignment horizontal="left"/>
    </xf>
    <xf numFmtId="172" fontId="10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T50"/>
  <sheetViews>
    <sheetView showGridLines="0" tabSelected="1" zoomScalePageLayoutView="55" workbookViewId="0" topLeftCell="A1">
      <pane xSplit="1" topLeftCell="B1" activePane="topRight" state="frozen"/>
      <selection pane="topLeft" activeCell="A22" sqref="A22"/>
      <selection pane="topRight" activeCell="A49" sqref="A49"/>
    </sheetView>
  </sheetViews>
  <sheetFormatPr defaultColWidth="0" defaultRowHeight="8.25" zeroHeight="1"/>
  <cols>
    <col min="1" max="1" width="41" style="1" customWidth="1"/>
    <col min="2" max="2" width="13.5" style="2" customWidth="1"/>
    <col min="3" max="3" width="10" style="2" customWidth="1"/>
    <col min="4" max="4" width="13.5" style="2" customWidth="1"/>
    <col min="5" max="5" width="10" style="2" customWidth="1"/>
    <col min="6" max="6" width="13.5" style="2" customWidth="1"/>
    <col min="7" max="7" width="10" style="2" customWidth="1"/>
    <col min="8" max="8" width="13.5" style="2" customWidth="1"/>
    <col min="9" max="9" width="10" style="2" customWidth="1"/>
    <col min="10" max="10" width="13.5" style="2" customWidth="1"/>
    <col min="11" max="11" width="10" style="2" customWidth="1"/>
    <col min="12" max="12" width="13.5" style="2" customWidth="1"/>
    <col min="13" max="13" width="10" style="2" customWidth="1"/>
    <col min="14" max="14" width="13.5" style="2" customWidth="1"/>
    <col min="15" max="15" width="10" style="2" customWidth="1"/>
    <col min="16" max="16" width="13.5" style="2" customWidth="1"/>
    <col min="17" max="17" width="10" style="2" customWidth="1"/>
    <col min="18" max="18" width="10.5" style="2" bestFit="1" customWidth="1"/>
    <col min="19" max="19" width="9.5" style="1" customWidth="1"/>
    <col min="20" max="20" width="10.75" style="1" customWidth="1"/>
    <col min="21" max="253" width="9.5" style="1" hidden="1" customWidth="1"/>
    <col min="254" max="254" width="3.25" style="1" hidden="1" customWidth="1"/>
    <col min="255" max="255" width="9.5" style="1" hidden="1" customWidth="1"/>
    <col min="256" max="16384" width="3.25" style="1" hidden="1" customWidth="1"/>
  </cols>
  <sheetData>
    <row r="1" spans="1:18" s="11" customFormat="1" ht="129.75" customHeight="1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0" s="3" customFormat="1" ht="14.25" customHeight="1">
      <c r="A2" s="5" t="s">
        <v>0</v>
      </c>
      <c r="B2" s="4">
        <v>2011</v>
      </c>
      <c r="C2" s="6" t="s">
        <v>1</v>
      </c>
      <c r="D2" s="4">
        <v>2012</v>
      </c>
      <c r="E2" s="6" t="s">
        <v>1</v>
      </c>
      <c r="F2" s="4">
        <v>2013</v>
      </c>
      <c r="G2" s="6" t="s">
        <v>1</v>
      </c>
      <c r="H2" s="4">
        <v>2014</v>
      </c>
      <c r="I2" s="6" t="s">
        <v>1</v>
      </c>
      <c r="J2" s="4">
        <v>2015</v>
      </c>
      <c r="K2" s="6" t="s">
        <v>1</v>
      </c>
      <c r="L2" s="4">
        <v>2016</v>
      </c>
      <c r="M2" s="6" t="s">
        <v>1</v>
      </c>
      <c r="N2" s="4">
        <v>2017</v>
      </c>
      <c r="O2" s="6" t="s">
        <v>1</v>
      </c>
      <c r="P2" s="4">
        <v>2018</v>
      </c>
      <c r="Q2" s="6" t="s">
        <v>1</v>
      </c>
      <c r="R2" s="4">
        <v>2019</v>
      </c>
      <c r="S2" s="6" t="s">
        <v>1</v>
      </c>
      <c r="T2" s="4">
        <v>2020</v>
      </c>
    </row>
    <row r="3" spans="1:20" s="3" customFormat="1" ht="8.25" customHeight="1">
      <c r="A3" s="5"/>
      <c r="B3" s="4"/>
      <c r="C3" s="6"/>
      <c r="D3" s="4"/>
      <c r="E3" s="6"/>
      <c r="F3" s="4"/>
      <c r="G3" s="6"/>
      <c r="H3" s="4"/>
      <c r="I3" s="6"/>
      <c r="J3" s="4"/>
      <c r="K3" s="6"/>
      <c r="L3" s="4"/>
      <c r="M3" s="6"/>
      <c r="N3" s="4"/>
      <c r="O3" s="6"/>
      <c r="P3" s="4"/>
      <c r="Q3" s="6"/>
      <c r="R3" s="4"/>
      <c r="S3" s="4"/>
      <c r="T3" s="4"/>
    </row>
    <row r="4" spans="1:20" s="3" customFormat="1" ht="12.75" customHeight="1">
      <c r="A4" s="7" t="s">
        <v>21</v>
      </c>
      <c r="B4" s="8">
        <v>1833</v>
      </c>
      <c r="C4" s="9">
        <f aca="true" t="shared" si="0" ref="C4:C13">SUM(D4-B4)/(B4)</f>
        <v>0.04800872885979269</v>
      </c>
      <c r="D4" s="8">
        <v>1921</v>
      </c>
      <c r="E4" s="9">
        <f aca="true" t="shared" si="1" ref="E4:E13">SUM(F4-D4)/(D4)</f>
        <v>-0.004685059864653826</v>
      </c>
      <c r="F4" s="8">
        <v>1912</v>
      </c>
      <c r="G4" s="9">
        <f aca="true" t="shared" si="2" ref="G4:G13">SUM(H4-F4)/(F4)</f>
        <v>0.04184100418410042</v>
      </c>
      <c r="H4" s="8">
        <v>1992</v>
      </c>
      <c r="I4" s="9">
        <f aca="true" t="shared" si="3" ref="I4:I13">SUM(J4-H4)/(H4)</f>
        <v>0.040160642570281124</v>
      </c>
      <c r="J4" s="8">
        <v>2072</v>
      </c>
      <c r="K4" s="9">
        <f aca="true" t="shared" si="4" ref="K4:K13">SUM(L4-J4)/(J4)</f>
        <v>-0.008687258687258687</v>
      </c>
      <c r="L4" s="8">
        <v>2054</v>
      </c>
      <c r="M4" s="9">
        <f aca="true" t="shared" si="5" ref="M4:M13">SUM(N4-L4)/(L4)</f>
        <v>0.0501460564751704</v>
      </c>
      <c r="N4" s="8">
        <v>2157</v>
      </c>
      <c r="O4" s="9">
        <f aca="true" t="shared" si="6" ref="O4:O13">SUM(P4-N4)/(N4)</f>
        <v>-0.00602688919796013</v>
      </c>
      <c r="P4" s="8">
        <v>2144</v>
      </c>
      <c r="Q4" s="9">
        <f aca="true" t="shared" si="7" ref="Q4:Q14">SUM(R4-P4)/(P4)</f>
        <v>0</v>
      </c>
      <c r="R4" s="8">
        <v>2144</v>
      </c>
      <c r="S4" s="9">
        <f aca="true" t="shared" si="8" ref="S4:S28">SUM(T4-R4)/(R4)</f>
        <v>-0.0046641791044776115</v>
      </c>
      <c r="T4" s="8">
        <v>2134</v>
      </c>
    </row>
    <row r="5" spans="1:20" s="3" customFormat="1" ht="18" customHeight="1">
      <c r="A5" s="7" t="s">
        <v>44</v>
      </c>
      <c r="B5" s="8">
        <v>3328</v>
      </c>
      <c r="C5" s="9">
        <f t="shared" si="0"/>
        <v>0.012319711538461538</v>
      </c>
      <c r="D5" s="8">
        <v>3369</v>
      </c>
      <c r="E5" s="9">
        <f t="shared" si="1"/>
        <v>0.022855446720094985</v>
      </c>
      <c r="F5" s="8">
        <v>3446</v>
      </c>
      <c r="G5" s="9">
        <f t="shared" si="2"/>
        <v>0.031050493325594893</v>
      </c>
      <c r="H5" s="8">
        <v>3553</v>
      </c>
      <c r="I5" s="9">
        <f t="shared" si="3"/>
        <v>0.047283985364480724</v>
      </c>
      <c r="J5" s="8">
        <v>3721</v>
      </c>
      <c r="K5" s="9">
        <f t="shared" si="4"/>
        <v>0.028218220908357967</v>
      </c>
      <c r="L5" s="8">
        <v>3826</v>
      </c>
      <c r="M5" s="9">
        <f t="shared" si="5"/>
        <v>0.03397804495556717</v>
      </c>
      <c r="N5" s="8">
        <v>3956</v>
      </c>
      <c r="O5" s="9">
        <f t="shared" si="6"/>
        <v>0.06547017189079879</v>
      </c>
      <c r="P5" s="8">
        <v>4215</v>
      </c>
      <c r="Q5" s="9">
        <f t="shared" si="7"/>
        <v>0.027995255041518386</v>
      </c>
      <c r="R5" s="8">
        <v>4333</v>
      </c>
      <c r="S5" s="9">
        <f t="shared" si="8"/>
        <v>-0.007154396492037849</v>
      </c>
      <c r="T5" s="8">
        <v>4302</v>
      </c>
    </row>
    <row r="6" spans="1:20" s="3" customFormat="1" ht="18" customHeight="1">
      <c r="A6" s="7" t="s">
        <v>45</v>
      </c>
      <c r="B6" s="8">
        <v>3551</v>
      </c>
      <c r="C6" s="9">
        <f t="shared" si="0"/>
        <v>0.04843705998310335</v>
      </c>
      <c r="D6" s="8">
        <v>3723</v>
      </c>
      <c r="E6" s="9">
        <f t="shared" si="1"/>
        <v>0.05372011818426001</v>
      </c>
      <c r="F6" s="8">
        <v>3923</v>
      </c>
      <c r="G6" s="9">
        <f t="shared" si="2"/>
        <v>0.035432067295437165</v>
      </c>
      <c r="H6" s="8">
        <v>4062</v>
      </c>
      <c r="I6" s="9">
        <f t="shared" si="3"/>
        <v>0.03471196454948301</v>
      </c>
      <c r="J6" s="8">
        <v>4203</v>
      </c>
      <c r="K6" s="9">
        <f t="shared" si="4"/>
        <v>0.07304306447775398</v>
      </c>
      <c r="L6" s="8">
        <v>4510</v>
      </c>
      <c r="M6" s="9">
        <f t="shared" si="5"/>
        <v>0.05277161862527716</v>
      </c>
      <c r="N6" s="8">
        <v>4748</v>
      </c>
      <c r="O6" s="9">
        <f t="shared" si="6"/>
        <v>0.07097725358045492</v>
      </c>
      <c r="P6" s="8">
        <v>5085</v>
      </c>
      <c r="Q6" s="9">
        <f t="shared" si="7"/>
        <v>0.04680432645034415</v>
      </c>
      <c r="R6" s="8">
        <v>5323</v>
      </c>
      <c r="S6" s="9">
        <f t="shared" si="8"/>
        <v>0.060492203644561336</v>
      </c>
      <c r="T6" s="8">
        <v>5645</v>
      </c>
    </row>
    <row r="7" spans="1:20" s="3" customFormat="1" ht="18" customHeight="1">
      <c r="A7" s="7" t="s">
        <v>46</v>
      </c>
      <c r="B7" s="8">
        <v>1128</v>
      </c>
      <c r="C7" s="9">
        <f t="shared" si="0"/>
        <v>0.10372340425531915</v>
      </c>
      <c r="D7" s="8">
        <v>1245</v>
      </c>
      <c r="E7" s="9">
        <f t="shared" si="1"/>
        <v>0.07951807228915662</v>
      </c>
      <c r="F7" s="8">
        <v>1344</v>
      </c>
      <c r="G7" s="9">
        <f t="shared" si="2"/>
        <v>0.01636904761904762</v>
      </c>
      <c r="H7" s="8">
        <v>1366</v>
      </c>
      <c r="I7" s="9">
        <f t="shared" si="3"/>
        <v>0.03513909224011713</v>
      </c>
      <c r="J7" s="8">
        <v>1414</v>
      </c>
      <c r="K7" s="9">
        <f t="shared" si="4"/>
        <v>0.06789250353606789</v>
      </c>
      <c r="L7" s="8">
        <v>1510</v>
      </c>
      <c r="M7" s="9">
        <f t="shared" si="5"/>
        <v>0.06357615894039735</v>
      </c>
      <c r="N7" s="8">
        <v>1606</v>
      </c>
      <c r="O7" s="9">
        <f t="shared" si="6"/>
        <v>0.0273972602739726</v>
      </c>
      <c r="P7" s="8">
        <v>1650</v>
      </c>
      <c r="Q7" s="9">
        <f t="shared" si="7"/>
        <v>0.03878787878787879</v>
      </c>
      <c r="R7" s="8">
        <v>1714</v>
      </c>
      <c r="S7" s="9">
        <f t="shared" si="8"/>
        <v>-0.009334889148191364</v>
      </c>
      <c r="T7" s="8">
        <v>1698</v>
      </c>
    </row>
    <row r="8" spans="1:20" s="3" customFormat="1" ht="18" customHeight="1">
      <c r="A8" s="7" t="s">
        <v>2</v>
      </c>
      <c r="B8" s="8">
        <v>9802</v>
      </c>
      <c r="C8" s="9">
        <f t="shared" si="0"/>
        <v>0.020812079167516834</v>
      </c>
      <c r="D8" s="8">
        <v>10006</v>
      </c>
      <c r="E8" s="9">
        <f t="shared" si="1"/>
        <v>0.015490705576654008</v>
      </c>
      <c r="F8" s="8">
        <v>10161</v>
      </c>
      <c r="G8" s="9">
        <f t="shared" si="2"/>
        <v>0.034642259620116134</v>
      </c>
      <c r="H8" s="8">
        <v>10513</v>
      </c>
      <c r="I8" s="9">
        <f t="shared" si="3"/>
        <v>0.0501284124417388</v>
      </c>
      <c r="J8" s="8">
        <v>11040</v>
      </c>
      <c r="K8" s="9">
        <f t="shared" si="4"/>
        <v>0.01177536231884058</v>
      </c>
      <c r="L8" s="8">
        <v>11170</v>
      </c>
      <c r="M8" s="9">
        <f t="shared" si="5"/>
        <v>0.017278424350940017</v>
      </c>
      <c r="N8" s="8">
        <v>11363</v>
      </c>
      <c r="O8" s="9">
        <f t="shared" si="6"/>
        <v>0.025081404558655283</v>
      </c>
      <c r="P8" s="8">
        <v>11648</v>
      </c>
      <c r="Q8" s="9">
        <f t="shared" si="7"/>
        <v>-0.00729739010989011</v>
      </c>
      <c r="R8" s="8">
        <v>11563</v>
      </c>
      <c r="S8" s="9">
        <f t="shared" si="8"/>
        <v>-0.02066937645939635</v>
      </c>
      <c r="T8" s="8">
        <v>11324</v>
      </c>
    </row>
    <row r="9" spans="1:20" s="3" customFormat="1" ht="18" customHeight="1">
      <c r="A9" s="7" t="s">
        <v>22</v>
      </c>
      <c r="B9" s="8">
        <v>13005</v>
      </c>
      <c r="C9" s="9">
        <f t="shared" si="0"/>
        <v>0.026758938869665513</v>
      </c>
      <c r="D9" s="8">
        <v>13353</v>
      </c>
      <c r="E9" s="9">
        <f t="shared" si="1"/>
        <v>0.015427244813899498</v>
      </c>
      <c r="F9" s="8">
        <v>13559</v>
      </c>
      <c r="G9" s="9">
        <f t="shared" si="2"/>
        <v>0.012095287263072498</v>
      </c>
      <c r="H9" s="8">
        <v>13723</v>
      </c>
      <c r="I9" s="9">
        <f t="shared" si="3"/>
        <v>0.03352036726663266</v>
      </c>
      <c r="J9" s="8">
        <v>14183</v>
      </c>
      <c r="K9" s="9">
        <f t="shared" si="4"/>
        <v>0.013043784812804061</v>
      </c>
      <c r="L9" s="8">
        <v>14368</v>
      </c>
      <c r="M9" s="9">
        <f t="shared" si="5"/>
        <v>0.00515033407572383</v>
      </c>
      <c r="N9" s="8">
        <v>14442</v>
      </c>
      <c r="O9" s="9">
        <f t="shared" si="6"/>
        <v>-0.0006231823847112588</v>
      </c>
      <c r="P9" s="8">
        <v>14433</v>
      </c>
      <c r="Q9" s="9">
        <f t="shared" si="7"/>
        <v>-0.008106422781126586</v>
      </c>
      <c r="R9" s="8">
        <v>14316</v>
      </c>
      <c r="S9" s="9">
        <f t="shared" si="8"/>
        <v>-0.026683431126012853</v>
      </c>
      <c r="T9" s="8">
        <v>13934</v>
      </c>
    </row>
    <row r="10" spans="1:20" s="3" customFormat="1" ht="18" customHeight="1">
      <c r="A10" s="7" t="s">
        <v>23</v>
      </c>
      <c r="B10" s="8">
        <v>5709</v>
      </c>
      <c r="C10" s="9">
        <f t="shared" si="0"/>
        <v>0.05500087581012437</v>
      </c>
      <c r="D10" s="8">
        <v>6023</v>
      </c>
      <c r="E10" s="9">
        <f t="shared" si="1"/>
        <v>0.06026896895234933</v>
      </c>
      <c r="F10" s="8">
        <v>6386</v>
      </c>
      <c r="G10" s="9">
        <f t="shared" si="2"/>
        <v>0.054494206075790794</v>
      </c>
      <c r="H10" s="8">
        <v>6734</v>
      </c>
      <c r="I10" s="9">
        <f t="shared" si="3"/>
        <v>0.05583605583605584</v>
      </c>
      <c r="J10" s="8">
        <v>7110</v>
      </c>
      <c r="K10" s="9">
        <f t="shared" si="4"/>
        <v>0.043319268635724335</v>
      </c>
      <c r="L10" s="8">
        <v>7418</v>
      </c>
      <c r="M10" s="9">
        <f t="shared" si="5"/>
        <v>0.03451064977082772</v>
      </c>
      <c r="N10" s="8">
        <v>7674</v>
      </c>
      <c r="O10" s="9">
        <f t="shared" si="6"/>
        <v>0.04117800364868387</v>
      </c>
      <c r="P10" s="8">
        <v>7990</v>
      </c>
      <c r="Q10" s="9">
        <f t="shared" si="7"/>
        <v>0.005256570713391739</v>
      </c>
      <c r="R10" s="8">
        <v>8032</v>
      </c>
      <c r="S10" s="9">
        <f t="shared" si="8"/>
        <v>-0.012325697211155378</v>
      </c>
      <c r="T10" s="8">
        <v>7933</v>
      </c>
    </row>
    <row r="11" spans="1:20" s="3" customFormat="1" ht="18" customHeight="1">
      <c r="A11" s="7" t="s">
        <v>3</v>
      </c>
      <c r="B11" s="8">
        <v>7853</v>
      </c>
      <c r="C11" s="9">
        <f t="shared" si="0"/>
        <v>0.04915318986374634</v>
      </c>
      <c r="D11" s="8">
        <v>8239</v>
      </c>
      <c r="E11" s="9">
        <f t="shared" si="1"/>
        <v>0.024881660395679087</v>
      </c>
      <c r="F11" s="8">
        <v>8444</v>
      </c>
      <c r="G11" s="9">
        <f t="shared" si="2"/>
        <v>0.03434391283751776</v>
      </c>
      <c r="H11" s="8">
        <v>8734</v>
      </c>
      <c r="I11" s="9">
        <f t="shared" si="3"/>
        <v>0.0409892374627891</v>
      </c>
      <c r="J11" s="8">
        <v>9092</v>
      </c>
      <c r="K11" s="9">
        <f t="shared" si="4"/>
        <v>0.015508139023317201</v>
      </c>
      <c r="L11" s="8">
        <v>9233</v>
      </c>
      <c r="M11" s="9">
        <f t="shared" si="5"/>
        <v>-0.0018412217047546844</v>
      </c>
      <c r="N11" s="8">
        <v>9216</v>
      </c>
      <c r="O11" s="9">
        <f t="shared" si="6"/>
        <v>0.023220486111111112</v>
      </c>
      <c r="P11" s="8">
        <v>9430</v>
      </c>
      <c r="Q11" s="9">
        <f t="shared" si="7"/>
        <v>-0.015800636267232236</v>
      </c>
      <c r="R11" s="8">
        <v>9281</v>
      </c>
      <c r="S11" s="9">
        <f t="shared" si="8"/>
        <v>-0.006249326581187372</v>
      </c>
      <c r="T11" s="8">
        <v>9223</v>
      </c>
    </row>
    <row r="12" spans="1:20" s="3" customFormat="1" ht="18" customHeight="1">
      <c r="A12" s="4" t="s">
        <v>14</v>
      </c>
      <c r="B12" s="8">
        <v>1201</v>
      </c>
      <c r="C12" s="9">
        <f t="shared" si="0"/>
        <v>0.1115736885928393</v>
      </c>
      <c r="D12" s="8">
        <v>1335</v>
      </c>
      <c r="E12" s="9">
        <f t="shared" si="1"/>
        <v>0.09363295880149813</v>
      </c>
      <c r="F12" s="8">
        <v>1460</v>
      </c>
      <c r="G12" s="9">
        <f t="shared" si="2"/>
        <v>0.04657534246575343</v>
      </c>
      <c r="H12" s="8">
        <v>1528</v>
      </c>
      <c r="I12" s="9">
        <f t="shared" si="3"/>
        <v>0.07329842931937172</v>
      </c>
      <c r="J12" s="8">
        <v>1640</v>
      </c>
      <c r="K12" s="9">
        <f t="shared" si="4"/>
        <v>0.08292682926829269</v>
      </c>
      <c r="L12" s="8">
        <v>1776</v>
      </c>
      <c r="M12" s="9">
        <f t="shared" si="5"/>
        <v>0.054617117117117114</v>
      </c>
      <c r="N12" s="8">
        <v>1873</v>
      </c>
      <c r="O12" s="9">
        <f t="shared" si="6"/>
        <v>0.05605979711692472</v>
      </c>
      <c r="P12" s="8">
        <v>1978</v>
      </c>
      <c r="Q12" s="9">
        <f t="shared" si="7"/>
        <v>0.014661274014155713</v>
      </c>
      <c r="R12" s="8">
        <v>2007</v>
      </c>
      <c r="S12" s="9">
        <f t="shared" si="8"/>
        <v>0.027902341803687097</v>
      </c>
      <c r="T12" s="8">
        <v>2063</v>
      </c>
    </row>
    <row r="13" spans="1:254" s="3" customFormat="1" ht="18" customHeight="1">
      <c r="A13" s="7" t="s">
        <v>13</v>
      </c>
      <c r="B13" s="8">
        <v>2677</v>
      </c>
      <c r="C13" s="9">
        <f t="shared" si="0"/>
        <v>0.11243929772132985</v>
      </c>
      <c r="D13" s="8">
        <v>2978</v>
      </c>
      <c r="E13" s="9">
        <f t="shared" si="1"/>
        <v>0.09100067159167226</v>
      </c>
      <c r="F13" s="8">
        <v>3249</v>
      </c>
      <c r="G13" s="9">
        <f t="shared" si="2"/>
        <v>0.15450907971683595</v>
      </c>
      <c r="H13" s="8">
        <v>3751</v>
      </c>
      <c r="I13" s="9">
        <f t="shared" si="3"/>
        <v>0.14902692615302585</v>
      </c>
      <c r="J13" s="8">
        <v>4310</v>
      </c>
      <c r="K13" s="9">
        <f t="shared" si="4"/>
        <v>0.11600928074245939</v>
      </c>
      <c r="L13" s="8">
        <v>4810</v>
      </c>
      <c r="M13" s="9">
        <f t="shared" si="5"/>
        <v>0.04781704781704782</v>
      </c>
      <c r="N13" s="8">
        <v>5040</v>
      </c>
      <c r="O13" s="9">
        <f t="shared" si="6"/>
        <v>0.051587301587301584</v>
      </c>
      <c r="P13" s="8">
        <v>5300</v>
      </c>
      <c r="Q13" s="9">
        <f t="shared" si="7"/>
        <v>0.050377358490566036</v>
      </c>
      <c r="R13" s="8">
        <v>5567</v>
      </c>
      <c r="S13" s="9">
        <f t="shared" si="8"/>
        <v>0.05532602838153404</v>
      </c>
      <c r="T13" s="8">
        <v>5875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8">
        <v>0</v>
      </c>
      <c r="EA13" s="8">
        <v>0</v>
      </c>
      <c r="EB13" s="8">
        <v>0</v>
      </c>
      <c r="EC13" s="8">
        <v>0</v>
      </c>
      <c r="ED13" s="8">
        <v>0</v>
      </c>
      <c r="EE13" s="8">
        <v>0</v>
      </c>
      <c r="EF13" s="8">
        <v>0</v>
      </c>
      <c r="EG13" s="8">
        <v>0</v>
      </c>
      <c r="EH13" s="8">
        <v>0</v>
      </c>
      <c r="EI13" s="8">
        <v>0</v>
      </c>
      <c r="EJ13" s="8">
        <v>0</v>
      </c>
      <c r="EK13" s="8">
        <v>0</v>
      </c>
      <c r="EL13" s="8">
        <v>0</v>
      </c>
      <c r="EM13" s="8">
        <v>0</v>
      </c>
      <c r="EN13" s="8">
        <v>0</v>
      </c>
      <c r="EO13" s="8">
        <v>0</v>
      </c>
      <c r="EP13" s="8">
        <v>0</v>
      </c>
      <c r="EQ13" s="8">
        <v>0</v>
      </c>
      <c r="ER13" s="8">
        <v>0</v>
      </c>
      <c r="ES13" s="8">
        <v>0</v>
      </c>
      <c r="ET13" s="8">
        <v>0</v>
      </c>
      <c r="EU13" s="8">
        <v>0</v>
      </c>
      <c r="EV13" s="8">
        <v>0</v>
      </c>
      <c r="EW13" s="8">
        <v>0</v>
      </c>
      <c r="EX13" s="8">
        <v>0</v>
      </c>
      <c r="EY13" s="8">
        <v>0</v>
      </c>
      <c r="EZ13" s="8">
        <v>0</v>
      </c>
      <c r="FA13" s="8">
        <v>0</v>
      </c>
      <c r="FB13" s="8">
        <v>0</v>
      </c>
      <c r="FC13" s="8">
        <v>0</v>
      </c>
      <c r="FD13" s="8">
        <v>0</v>
      </c>
      <c r="FE13" s="8">
        <v>0</v>
      </c>
      <c r="FF13" s="8">
        <v>0</v>
      </c>
      <c r="FG13" s="8">
        <v>0</v>
      </c>
      <c r="FH13" s="8">
        <v>0</v>
      </c>
      <c r="FI13" s="8">
        <v>0</v>
      </c>
      <c r="FJ13" s="8">
        <v>0</v>
      </c>
      <c r="FK13" s="8">
        <v>0</v>
      </c>
      <c r="FL13" s="8">
        <v>0</v>
      </c>
      <c r="FM13" s="8">
        <v>0</v>
      </c>
      <c r="FN13" s="8">
        <v>0</v>
      </c>
      <c r="FO13" s="8">
        <v>0</v>
      </c>
      <c r="FP13" s="8">
        <v>0</v>
      </c>
      <c r="FQ13" s="8">
        <v>0</v>
      </c>
      <c r="FR13" s="8">
        <v>0</v>
      </c>
      <c r="FS13" s="8">
        <v>0</v>
      </c>
      <c r="FT13" s="8">
        <v>0</v>
      </c>
      <c r="FU13" s="8">
        <v>0</v>
      </c>
      <c r="FV13" s="8">
        <v>0</v>
      </c>
      <c r="FW13" s="8">
        <v>0</v>
      </c>
      <c r="FX13" s="8">
        <v>0</v>
      </c>
      <c r="FY13" s="8">
        <v>0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0</v>
      </c>
      <c r="HE13" s="8">
        <v>0</v>
      </c>
      <c r="HF13" s="8">
        <v>0</v>
      </c>
      <c r="HG13" s="8">
        <v>0</v>
      </c>
      <c r="HH13" s="8">
        <v>0</v>
      </c>
      <c r="HI13" s="8">
        <v>0</v>
      </c>
      <c r="HJ13" s="8">
        <v>0</v>
      </c>
      <c r="HK13" s="8">
        <v>0</v>
      </c>
      <c r="HL13" s="8">
        <v>0</v>
      </c>
      <c r="HM13" s="8">
        <v>0</v>
      </c>
      <c r="HN13" s="8">
        <v>0</v>
      </c>
      <c r="HO13" s="8">
        <v>0</v>
      </c>
      <c r="HP13" s="8">
        <v>0</v>
      </c>
      <c r="HQ13" s="8">
        <v>0</v>
      </c>
      <c r="HR13" s="8">
        <v>0</v>
      </c>
      <c r="HS13" s="8">
        <v>0</v>
      </c>
      <c r="HT13" s="8">
        <v>0</v>
      </c>
      <c r="HU13" s="8">
        <v>0</v>
      </c>
      <c r="HV13" s="8">
        <v>0</v>
      </c>
      <c r="HW13" s="8">
        <v>0</v>
      </c>
      <c r="HX13" s="8">
        <v>0</v>
      </c>
      <c r="HY13" s="8">
        <v>0</v>
      </c>
      <c r="HZ13" s="8">
        <v>0</v>
      </c>
      <c r="IA13" s="8">
        <v>0</v>
      </c>
      <c r="IB13" s="8">
        <v>0</v>
      </c>
      <c r="IC13" s="8">
        <v>0</v>
      </c>
      <c r="ID13" s="8">
        <v>0</v>
      </c>
      <c r="IE13" s="8">
        <v>0</v>
      </c>
      <c r="IF13" s="8">
        <v>0</v>
      </c>
      <c r="IG13" s="8">
        <v>0</v>
      </c>
      <c r="IH13" s="8">
        <v>0</v>
      </c>
      <c r="II13" s="8">
        <v>0</v>
      </c>
      <c r="IJ13" s="8">
        <v>0</v>
      </c>
      <c r="IK13" s="8">
        <v>0</v>
      </c>
      <c r="IL13" s="8">
        <v>0</v>
      </c>
      <c r="IM13" s="8">
        <v>0</v>
      </c>
      <c r="IN13" s="8">
        <v>0</v>
      </c>
      <c r="IO13" s="8">
        <v>0</v>
      </c>
      <c r="IP13" s="8">
        <v>0</v>
      </c>
      <c r="IQ13" s="8">
        <v>0</v>
      </c>
      <c r="IR13" s="8">
        <v>0</v>
      </c>
      <c r="IS13" s="8">
        <v>0</v>
      </c>
      <c r="IT13" s="8">
        <v>0</v>
      </c>
    </row>
    <row r="14" spans="1:254" s="3" customFormat="1" ht="18" customHeight="1">
      <c r="A14" s="7" t="s">
        <v>40</v>
      </c>
      <c r="B14" s="8"/>
      <c r="C14" s="9"/>
      <c r="D14" s="8"/>
      <c r="E14" s="9"/>
      <c r="F14" s="8"/>
      <c r="G14" s="9"/>
      <c r="H14" s="8"/>
      <c r="I14" s="4"/>
      <c r="J14" s="8"/>
      <c r="K14" s="4"/>
      <c r="L14" s="8"/>
      <c r="M14" s="9"/>
      <c r="N14" s="8">
        <v>2625</v>
      </c>
      <c r="O14" s="9">
        <f aca="true" t="shared" si="9" ref="O14:O21">SUM(P14-N14)/(N14)</f>
        <v>0.5321904761904762</v>
      </c>
      <c r="P14" s="8">
        <v>4022</v>
      </c>
      <c r="Q14" s="9">
        <f t="shared" si="7"/>
        <v>0.2901541521631029</v>
      </c>
      <c r="R14" s="8">
        <v>5189</v>
      </c>
      <c r="S14" s="9">
        <f t="shared" si="8"/>
        <v>0.19868953555598381</v>
      </c>
      <c r="T14" s="8">
        <v>6220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0</v>
      </c>
      <c r="HF14" s="8">
        <v>0</v>
      </c>
      <c r="HG14" s="8">
        <v>0</v>
      </c>
      <c r="HH14" s="8">
        <v>0</v>
      </c>
      <c r="HI14" s="8">
        <v>0</v>
      </c>
      <c r="HJ14" s="8">
        <v>0</v>
      </c>
      <c r="HK14" s="8">
        <v>0</v>
      </c>
      <c r="HL14" s="8">
        <v>0</v>
      </c>
      <c r="HM14" s="8">
        <v>0</v>
      </c>
      <c r="HN14" s="8">
        <v>0</v>
      </c>
      <c r="HO14" s="8">
        <v>0</v>
      </c>
      <c r="HP14" s="8">
        <v>0</v>
      </c>
      <c r="HQ14" s="8">
        <v>0</v>
      </c>
      <c r="HR14" s="8">
        <v>0</v>
      </c>
      <c r="HS14" s="8">
        <v>0</v>
      </c>
      <c r="HT14" s="8">
        <v>0</v>
      </c>
      <c r="HU14" s="8">
        <v>0</v>
      </c>
      <c r="HV14" s="8">
        <v>0</v>
      </c>
      <c r="HW14" s="8">
        <v>0</v>
      </c>
      <c r="HX14" s="8">
        <v>0</v>
      </c>
      <c r="HY14" s="8">
        <v>0</v>
      </c>
      <c r="HZ14" s="8">
        <v>0</v>
      </c>
      <c r="IA14" s="8">
        <v>0</v>
      </c>
      <c r="IB14" s="8">
        <v>0</v>
      </c>
      <c r="IC14" s="8">
        <v>0</v>
      </c>
      <c r="ID14" s="8">
        <v>0</v>
      </c>
      <c r="IE14" s="8">
        <v>0</v>
      </c>
      <c r="IF14" s="8">
        <v>0</v>
      </c>
      <c r="IG14" s="8">
        <v>0</v>
      </c>
      <c r="IH14" s="8">
        <v>0</v>
      </c>
      <c r="II14" s="8">
        <v>0</v>
      </c>
      <c r="IJ14" s="8">
        <v>0</v>
      </c>
      <c r="IK14" s="8">
        <v>0</v>
      </c>
      <c r="IL14" s="8">
        <v>0</v>
      </c>
      <c r="IM14" s="8">
        <v>0</v>
      </c>
      <c r="IN14" s="8">
        <v>0</v>
      </c>
      <c r="IO14" s="8">
        <v>0</v>
      </c>
      <c r="IP14" s="8">
        <v>0</v>
      </c>
      <c r="IQ14" s="8">
        <v>0</v>
      </c>
      <c r="IR14" s="8">
        <v>0</v>
      </c>
      <c r="IS14" s="8">
        <v>0</v>
      </c>
      <c r="IT14" s="8">
        <v>0</v>
      </c>
    </row>
    <row r="15" spans="1:254" s="3" customFormat="1" ht="18" customHeight="1">
      <c r="A15" s="7" t="s">
        <v>25</v>
      </c>
      <c r="B15" s="8">
        <v>3174</v>
      </c>
      <c r="C15" s="9">
        <f aca="true" t="shared" si="10" ref="C15:C21">SUM(D15-B15)/(B15)</f>
        <v>0.055450535601764335</v>
      </c>
      <c r="D15" s="8">
        <v>3350</v>
      </c>
      <c r="E15" s="9">
        <f aca="true" t="shared" si="11" ref="E15:E21">SUM(F15-D15)/(D15)</f>
        <v>0.06537313432835822</v>
      </c>
      <c r="F15" s="8">
        <v>3569</v>
      </c>
      <c r="G15" s="9">
        <f aca="true" t="shared" si="12" ref="G15:G21">SUM(H15-F15)/(F15)</f>
        <v>0.07144858503782572</v>
      </c>
      <c r="H15" s="8">
        <v>3824</v>
      </c>
      <c r="I15" s="9">
        <f aca="true" t="shared" si="13" ref="I15:I21">SUM(J15-H15)/(H15)</f>
        <v>0.06799163179916318</v>
      </c>
      <c r="J15" s="8">
        <v>4084</v>
      </c>
      <c r="K15" s="9">
        <f aca="true" t="shared" si="14" ref="K15:K21">SUM(L15-J15)/(J15)</f>
        <v>0.02644466209598433</v>
      </c>
      <c r="L15" s="8">
        <v>4192</v>
      </c>
      <c r="M15" s="9">
        <f aca="true" t="shared" si="15" ref="M15:M21">SUM(N15-L15)/(L15)</f>
        <v>0.05677480916030534</v>
      </c>
      <c r="N15" s="8">
        <v>4430</v>
      </c>
      <c r="O15" s="9">
        <f t="shared" si="9"/>
        <v>0.011286681715575621</v>
      </c>
      <c r="P15" s="8">
        <v>4480</v>
      </c>
      <c r="Q15" s="9">
        <f aca="true" t="shared" si="16" ref="Q15:Q21">SUM(R15-P15)/(P15)</f>
        <v>0.031026785714285715</v>
      </c>
      <c r="R15" s="8">
        <v>4619</v>
      </c>
      <c r="S15" s="9">
        <f t="shared" si="8"/>
        <v>-0.032907555747997405</v>
      </c>
      <c r="T15" s="8">
        <v>4467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0</v>
      </c>
      <c r="HJ15" s="8">
        <v>0</v>
      </c>
      <c r="HK15" s="8">
        <v>0</v>
      </c>
      <c r="HL15" s="8">
        <v>0</v>
      </c>
      <c r="HM15" s="8">
        <v>0</v>
      </c>
      <c r="HN15" s="8">
        <v>0</v>
      </c>
      <c r="HO15" s="8">
        <v>0</v>
      </c>
      <c r="HP15" s="8">
        <v>0</v>
      </c>
      <c r="HQ15" s="8">
        <v>0</v>
      </c>
      <c r="HR15" s="8">
        <v>0</v>
      </c>
      <c r="HS15" s="8">
        <v>0</v>
      </c>
      <c r="HT15" s="8">
        <v>0</v>
      </c>
      <c r="HU15" s="8">
        <v>0</v>
      </c>
      <c r="HV15" s="8">
        <v>0</v>
      </c>
      <c r="HW15" s="8">
        <v>0</v>
      </c>
      <c r="HX15" s="8">
        <v>0</v>
      </c>
      <c r="HY15" s="8">
        <v>0</v>
      </c>
      <c r="HZ15" s="8">
        <v>0</v>
      </c>
      <c r="IA15" s="8">
        <v>0</v>
      </c>
      <c r="IB15" s="8">
        <v>0</v>
      </c>
      <c r="IC15" s="8">
        <v>0</v>
      </c>
      <c r="ID15" s="8">
        <v>0</v>
      </c>
      <c r="IE15" s="8">
        <v>0</v>
      </c>
      <c r="IF15" s="8">
        <v>0</v>
      </c>
      <c r="IG15" s="8">
        <v>0</v>
      </c>
      <c r="IH15" s="8">
        <v>0</v>
      </c>
      <c r="II15" s="8">
        <v>0</v>
      </c>
      <c r="IJ15" s="8">
        <v>0</v>
      </c>
      <c r="IK15" s="8">
        <v>0</v>
      </c>
      <c r="IL15" s="8">
        <v>0</v>
      </c>
      <c r="IM15" s="8">
        <v>0</v>
      </c>
      <c r="IN15" s="8">
        <v>0</v>
      </c>
      <c r="IO15" s="8">
        <v>0</v>
      </c>
      <c r="IP15" s="8">
        <v>0</v>
      </c>
      <c r="IQ15" s="8">
        <v>0</v>
      </c>
      <c r="IR15" s="8">
        <v>0</v>
      </c>
      <c r="IS15" s="8">
        <v>0</v>
      </c>
      <c r="IT15" s="8">
        <v>0</v>
      </c>
    </row>
    <row r="16" spans="1:254" s="3" customFormat="1" ht="18" customHeight="1">
      <c r="A16" s="7" t="s">
        <v>24</v>
      </c>
      <c r="B16" s="8">
        <v>3814</v>
      </c>
      <c r="C16" s="9">
        <f t="shared" si="10"/>
        <v>0.06895647614053488</v>
      </c>
      <c r="D16" s="8">
        <v>4077</v>
      </c>
      <c r="E16" s="9">
        <f t="shared" si="11"/>
        <v>0.06916850625459897</v>
      </c>
      <c r="F16" s="8">
        <v>4359</v>
      </c>
      <c r="G16" s="9">
        <f t="shared" si="12"/>
        <v>0.05689378297774719</v>
      </c>
      <c r="H16" s="8">
        <v>4607</v>
      </c>
      <c r="I16" s="9">
        <f t="shared" si="13"/>
        <v>0.07618840894291296</v>
      </c>
      <c r="J16" s="8">
        <v>4958</v>
      </c>
      <c r="K16" s="9">
        <f t="shared" si="14"/>
        <v>0.02964905203711174</v>
      </c>
      <c r="L16" s="8">
        <v>5105</v>
      </c>
      <c r="M16" s="9">
        <f t="shared" si="15"/>
        <v>0.049167482859941235</v>
      </c>
      <c r="N16" s="8">
        <v>5356</v>
      </c>
      <c r="O16" s="9">
        <f t="shared" si="9"/>
        <v>0.027819268110530246</v>
      </c>
      <c r="P16" s="8">
        <v>5505</v>
      </c>
      <c r="Q16" s="9">
        <f t="shared" si="16"/>
        <v>0.01634877384196185</v>
      </c>
      <c r="R16" s="8">
        <v>5595</v>
      </c>
      <c r="S16" s="9">
        <f t="shared" si="8"/>
        <v>-0.04611260053619303</v>
      </c>
      <c r="T16" s="8">
        <v>5337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0</v>
      </c>
      <c r="HF16" s="8">
        <v>0</v>
      </c>
      <c r="HG16" s="8">
        <v>0</v>
      </c>
      <c r="HH16" s="8">
        <v>0</v>
      </c>
      <c r="HI16" s="8">
        <v>0</v>
      </c>
      <c r="HJ16" s="8">
        <v>0</v>
      </c>
      <c r="HK16" s="8">
        <v>0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8">
        <v>0</v>
      </c>
      <c r="HT16" s="8">
        <v>0</v>
      </c>
      <c r="HU16" s="8">
        <v>0</v>
      </c>
      <c r="HV16" s="8">
        <v>0</v>
      </c>
      <c r="HW16" s="8">
        <v>0</v>
      </c>
      <c r="HX16" s="8">
        <v>0</v>
      </c>
      <c r="HY16" s="8">
        <v>0</v>
      </c>
      <c r="HZ16" s="8">
        <v>0</v>
      </c>
      <c r="IA16" s="8">
        <v>0</v>
      </c>
      <c r="IB16" s="8">
        <v>0</v>
      </c>
      <c r="IC16" s="8">
        <v>0</v>
      </c>
      <c r="ID16" s="8">
        <v>0</v>
      </c>
      <c r="IE16" s="8">
        <v>0</v>
      </c>
      <c r="IF16" s="8">
        <v>0</v>
      </c>
      <c r="IG16" s="8">
        <v>0</v>
      </c>
      <c r="IH16" s="8">
        <v>0</v>
      </c>
      <c r="II16" s="8">
        <v>0</v>
      </c>
      <c r="IJ16" s="8">
        <v>0</v>
      </c>
      <c r="IK16" s="8">
        <v>0</v>
      </c>
      <c r="IL16" s="8">
        <v>0</v>
      </c>
      <c r="IM16" s="8">
        <v>0</v>
      </c>
      <c r="IN16" s="8">
        <v>0</v>
      </c>
      <c r="IO16" s="8">
        <v>0</v>
      </c>
      <c r="IP16" s="8">
        <v>0</v>
      </c>
      <c r="IQ16" s="8">
        <v>0</v>
      </c>
      <c r="IR16" s="8">
        <v>0</v>
      </c>
      <c r="IS16" s="8">
        <v>0</v>
      </c>
      <c r="IT16" s="8">
        <v>0</v>
      </c>
    </row>
    <row r="17" spans="1:254" s="3" customFormat="1" ht="18" customHeight="1">
      <c r="A17" s="7" t="s">
        <v>27</v>
      </c>
      <c r="B17" s="8">
        <v>10558</v>
      </c>
      <c r="C17" s="9">
        <f t="shared" si="10"/>
        <v>0.04574730062511839</v>
      </c>
      <c r="D17" s="8">
        <v>11041</v>
      </c>
      <c r="E17" s="9">
        <f t="shared" si="11"/>
        <v>0.03314917127071823</v>
      </c>
      <c r="F17" s="8">
        <v>11407</v>
      </c>
      <c r="G17" s="9">
        <f t="shared" si="12"/>
        <v>0.042956079600245466</v>
      </c>
      <c r="H17" s="8">
        <v>11897</v>
      </c>
      <c r="I17" s="9">
        <f t="shared" si="13"/>
        <v>0.07253929562074472</v>
      </c>
      <c r="J17" s="8">
        <v>12760</v>
      </c>
      <c r="K17" s="9">
        <f t="shared" si="14"/>
        <v>0.02993730407523511</v>
      </c>
      <c r="L17" s="8">
        <v>13142</v>
      </c>
      <c r="M17" s="9">
        <f t="shared" si="15"/>
        <v>0.025262517120681782</v>
      </c>
      <c r="N17" s="8">
        <v>13474</v>
      </c>
      <c r="O17" s="9">
        <f t="shared" si="9"/>
        <v>0.008980258275196676</v>
      </c>
      <c r="P17" s="8">
        <v>13595</v>
      </c>
      <c r="Q17" s="9">
        <f t="shared" si="16"/>
        <v>0.008164766458256712</v>
      </c>
      <c r="R17" s="8">
        <v>13706</v>
      </c>
      <c r="S17" s="9">
        <f t="shared" si="8"/>
        <v>-0.03268641470888662</v>
      </c>
      <c r="T17" s="8">
        <v>13258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  <c r="HF17" s="8">
        <v>0</v>
      </c>
      <c r="HG17" s="8">
        <v>0</v>
      </c>
      <c r="HH17" s="8">
        <v>0</v>
      </c>
      <c r="HI17" s="8">
        <v>0</v>
      </c>
      <c r="HJ17" s="8">
        <v>0</v>
      </c>
      <c r="HK17" s="8">
        <v>0</v>
      </c>
      <c r="HL17" s="8">
        <v>0</v>
      </c>
      <c r="HM17" s="8">
        <v>0</v>
      </c>
      <c r="HN17" s="8">
        <v>0</v>
      </c>
      <c r="HO17" s="8">
        <v>0</v>
      </c>
      <c r="HP17" s="8">
        <v>0</v>
      </c>
      <c r="HQ17" s="8">
        <v>0</v>
      </c>
      <c r="HR17" s="8">
        <v>0</v>
      </c>
      <c r="HS17" s="8">
        <v>0</v>
      </c>
      <c r="HT17" s="8">
        <v>0</v>
      </c>
      <c r="HU17" s="8">
        <v>0</v>
      </c>
      <c r="HV17" s="8">
        <v>0</v>
      </c>
      <c r="HW17" s="8">
        <v>0</v>
      </c>
      <c r="HX17" s="8">
        <v>0</v>
      </c>
      <c r="HY17" s="8">
        <v>0</v>
      </c>
      <c r="HZ17" s="8">
        <v>0</v>
      </c>
      <c r="IA17" s="8">
        <v>0</v>
      </c>
      <c r="IB17" s="8">
        <v>0</v>
      </c>
      <c r="IC17" s="8">
        <v>0</v>
      </c>
      <c r="ID17" s="8">
        <v>0</v>
      </c>
      <c r="IE17" s="8">
        <v>0</v>
      </c>
      <c r="IF17" s="8">
        <v>0</v>
      </c>
      <c r="IG17" s="8">
        <v>0</v>
      </c>
      <c r="IH17" s="8">
        <v>0</v>
      </c>
      <c r="II17" s="8">
        <v>0</v>
      </c>
      <c r="IJ17" s="8">
        <v>0</v>
      </c>
      <c r="IK17" s="8">
        <v>0</v>
      </c>
      <c r="IL17" s="8">
        <v>0</v>
      </c>
      <c r="IM17" s="8">
        <v>0</v>
      </c>
      <c r="IN17" s="8">
        <v>0</v>
      </c>
      <c r="IO17" s="8">
        <v>0</v>
      </c>
      <c r="IP17" s="8">
        <v>0</v>
      </c>
      <c r="IQ17" s="8">
        <v>0</v>
      </c>
      <c r="IR17" s="8">
        <v>0</v>
      </c>
      <c r="IS17" s="8">
        <v>0</v>
      </c>
      <c r="IT17" s="8">
        <v>0</v>
      </c>
    </row>
    <row r="18" spans="1:254" s="3" customFormat="1" ht="18" customHeight="1">
      <c r="A18" s="7" t="s">
        <v>26</v>
      </c>
      <c r="B18" s="8">
        <v>13328</v>
      </c>
      <c r="C18" s="9">
        <f t="shared" si="10"/>
        <v>0.013130252100840336</v>
      </c>
      <c r="D18" s="8">
        <v>13503</v>
      </c>
      <c r="E18" s="9">
        <f t="shared" si="11"/>
        <v>-0.00044434570095534326</v>
      </c>
      <c r="F18" s="8">
        <v>13497</v>
      </c>
      <c r="G18" s="9">
        <f t="shared" si="12"/>
        <v>0.017633548195895386</v>
      </c>
      <c r="H18" s="8">
        <v>13735</v>
      </c>
      <c r="I18" s="9">
        <f t="shared" si="13"/>
        <v>0.02016745540589734</v>
      </c>
      <c r="J18" s="8">
        <v>14012</v>
      </c>
      <c r="K18" s="9">
        <f t="shared" si="14"/>
        <v>0.010276905509563231</v>
      </c>
      <c r="L18" s="8">
        <v>14156</v>
      </c>
      <c r="M18" s="9">
        <f t="shared" si="15"/>
        <v>-0.009677875105962136</v>
      </c>
      <c r="N18" s="8">
        <v>14019</v>
      </c>
      <c r="O18" s="9">
        <f t="shared" si="9"/>
        <v>0.0045652328982095725</v>
      </c>
      <c r="P18" s="8">
        <v>14083</v>
      </c>
      <c r="Q18" s="9">
        <f t="shared" si="16"/>
        <v>-0.01924305900731378</v>
      </c>
      <c r="R18" s="8">
        <v>13812</v>
      </c>
      <c r="S18" s="9">
        <f t="shared" si="8"/>
        <v>-0.0377208224732117</v>
      </c>
      <c r="T18" s="8">
        <v>13291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0</v>
      </c>
      <c r="DO18" s="8">
        <v>0</v>
      </c>
      <c r="DP18" s="8">
        <v>0</v>
      </c>
      <c r="DQ18" s="8">
        <v>0</v>
      </c>
      <c r="DR18" s="8">
        <v>0</v>
      </c>
      <c r="DS18" s="8">
        <v>0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8">
        <v>0</v>
      </c>
      <c r="DZ18" s="8">
        <v>0</v>
      </c>
      <c r="EA18" s="8">
        <v>0</v>
      </c>
      <c r="EB18" s="8">
        <v>0</v>
      </c>
      <c r="EC18" s="8">
        <v>0</v>
      </c>
      <c r="ED18" s="8">
        <v>0</v>
      </c>
      <c r="EE18" s="8">
        <v>0</v>
      </c>
      <c r="EF18" s="8">
        <v>0</v>
      </c>
      <c r="EG18" s="8">
        <v>0</v>
      </c>
      <c r="EH18" s="8">
        <v>0</v>
      </c>
      <c r="EI18" s="8">
        <v>0</v>
      </c>
      <c r="EJ18" s="8">
        <v>0</v>
      </c>
      <c r="EK18" s="8">
        <v>0</v>
      </c>
      <c r="EL18" s="8">
        <v>0</v>
      </c>
      <c r="EM18" s="8">
        <v>0</v>
      </c>
      <c r="EN18" s="8">
        <v>0</v>
      </c>
      <c r="EO18" s="8">
        <v>0</v>
      </c>
      <c r="EP18" s="8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8">
        <v>0</v>
      </c>
      <c r="EW18" s="8">
        <v>0</v>
      </c>
      <c r="EX18" s="8">
        <v>0</v>
      </c>
      <c r="EY18" s="8">
        <v>0</v>
      </c>
      <c r="EZ18" s="8">
        <v>0</v>
      </c>
      <c r="FA18" s="8">
        <v>0</v>
      </c>
      <c r="FB18" s="8">
        <v>0</v>
      </c>
      <c r="FC18" s="8">
        <v>0</v>
      </c>
      <c r="FD18" s="8">
        <v>0</v>
      </c>
      <c r="FE18" s="8">
        <v>0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>
        <v>0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0</v>
      </c>
      <c r="HE18" s="8">
        <v>0</v>
      </c>
      <c r="HF18" s="8">
        <v>0</v>
      </c>
      <c r="HG18" s="8">
        <v>0</v>
      </c>
      <c r="HH18" s="8">
        <v>0</v>
      </c>
      <c r="HI18" s="8">
        <v>0</v>
      </c>
      <c r="HJ18" s="8">
        <v>0</v>
      </c>
      <c r="HK18" s="8">
        <v>0</v>
      </c>
      <c r="HL18" s="8">
        <v>0</v>
      </c>
      <c r="HM18" s="8">
        <v>0</v>
      </c>
      <c r="HN18" s="8">
        <v>0</v>
      </c>
      <c r="HO18" s="8">
        <v>0</v>
      </c>
      <c r="HP18" s="8">
        <v>0</v>
      </c>
      <c r="HQ18" s="8">
        <v>0</v>
      </c>
      <c r="HR18" s="8">
        <v>0</v>
      </c>
      <c r="HS18" s="8">
        <v>0</v>
      </c>
      <c r="HT18" s="8">
        <v>0</v>
      </c>
      <c r="HU18" s="8">
        <v>0</v>
      </c>
      <c r="HV18" s="8">
        <v>0</v>
      </c>
      <c r="HW18" s="8">
        <v>0</v>
      </c>
      <c r="HX18" s="8">
        <v>0</v>
      </c>
      <c r="HY18" s="8">
        <v>0</v>
      </c>
      <c r="HZ18" s="8">
        <v>0</v>
      </c>
      <c r="IA18" s="8">
        <v>0</v>
      </c>
      <c r="IB18" s="8">
        <v>0</v>
      </c>
      <c r="IC18" s="8">
        <v>0</v>
      </c>
      <c r="ID18" s="8">
        <v>0</v>
      </c>
      <c r="IE18" s="8">
        <v>0</v>
      </c>
      <c r="IF18" s="8">
        <v>0</v>
      </c>
      <c r="IG18" s="8">
        <v>0</v>
      </c>
      <c r="IH18" s="8">
        <v>0</v>
      </c>
      <c r="II18" s="8">
        <v>0</v>
      </c>
      <c r="IJ18" s="8">
        <v>0</v>
      </c>
      <c r="IK18" s="8">
        <v>0</v>
      </c>
      <c r="IL18" s="8">
        <v>0</v>
      </c>
      <c r="IM18" s="8">
        <v>0</v>
      </c>
      <c r="IN18" s="8">
        <v>0</v>
      </c>
      <c r="IO18" s="8">
        <v>0</v>
      </c>
      <c r="IP18" s="8">
        <v>0</v>
      </c>
      <c r="IQ18" s="8">
        <v>0</v>
      </c>
      <c r="IR18" s="8">
        <v>0</v>
      </c>
      <c r="IS18" s="8">
        <v>0</v>
      </c>
      <c r="IT18" s="8">
        <v>0</v>
      </c>
    </row>
    <row r="19" spans="1:254" s="3" customFormat="1" ht="18" customHeight="1">
      <c r="A19" s="4" t="s">
        <v>4</v>
      </c>
      <c r="B19" s="8">
        <v>4136</v>
      </c>
      <c r="C19" s="9">
        <f t="shared" si="10"/>
        <v>0.09647001934235977</v>
      </c>
      <c r="D19" s="8">
        <v>4535</v>
      </c>
      <c r="E19" s="9">
        <f t="shared" si="11"/>
        <v>0.07960308710033076</v>
      </c>
      <c r="F19" s="8">
        <v>4896</v>
      </c>
      <c r="G19" s="9">
        <f t="shared" si="12"/>
        <v>0.0872140522875817</v>
      </c>
      <c r="H19" s="8">
        <v>5323</v>
      </c>
      <c r="I19" s="9">
        <f t="shared" si="13"/>
        <v>0.08979898553447305</v>
      </c>
      <c r="J19" s="8">
        <v>5801</v>
      </c>
      <c r="K19" s="9">
        <f t="shared" si="14"/>
        <v>0.05723151180830891</v>
      </c>
      <c r="L19" s="8">
        <v>6133</v>
      </c>
      <c r="M19" s="9">
        <f t="shared" si="15"/>
        <v>0.036849828795043206</v>
      </c>
      <c r="N19" s="8">
        <v>6359</v>
      </c>
      <c r="O19" s="9">
        <f t="shared" si="9"/>
        <v>0.055040100644755466</v>
      </c>
      <c r="P19" s="8">
        <v>6709</v>
      </c>
      <c r="Q19" s="9">
        <f t="shared" si="16"/>
        <v>0.02548815024593829</v>
      </c>
      <c r="R19" s="8">
        <v>6880</v>
      </c>
      <c r="S19" s="9">
        <f t="shared" si="8"/>
        <v>-0.00014534883720930232</v>
      </c>
      <c r="T19" s="8">
        <v>6879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0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  <c r="DT19" s="8">
        <v>0</v>
      </c>
      <c r="DU19" s="8">
        <v>0</v>
      </c>
      <c r="DV19" s="8">
        <v>0</v>
      </c>
      <c r="DW19" s="8">
        <v>0</v>
      </c>
      <c r="DX19" s="8">
        <v>0</v>
      </c>
      <c r="DY19" s="8">
        <v>0</v>
      </c>
      <c r="DZ19" s="8">
        <v>0</v>
      </c>
      <c r="EA19" s="8">
        <v>0</v>
      </c>
      <c r="EB19" s="8">
        <v>0</v>
      </c>
      <c r="EC19" s="8">
        <v>0</v>
      </c>
      <c r="ED19" s="8">
        <v>0</v>
      </c>
      <c r="EE19" s="8">
        <v>0</v>
      </c>
      <c r="EF19" s="8">
        <v>0</v>
      </c>
      <c r="EG19" s="8">
        <v>0</v>
      </c>
      <c r="EH19" s="8">
        <v>0</v>
      </c>
      <c r="EI19" s="8">
        <v>0</v>
      </c>
      <c r="EJ19" s="8">
        <v>0</v>
      </c>
      <c r="EK19" s="8">
        <v>0</v>
      </c>
      <c r="EL19" s="8">
        <v>0</v>
      </c>
      <c r="EM19" s="8">
        <v>0</v>
      </c>
      <c r="EN19" s="8">
        <v>0</v>
      </c>
      <c r="EO19" s="8">
        <v>0</v>
      </c>
      <c r="EP19" s="8">
        <v>0</v>
      </c>
      <c r="EQ19" s="8">
        <v>0</v>
      </c>
      <c r="ER19" s="8">
        <v>0</v>
      </c>
      <c r="ES19" s="8">
        <v>0</v>
      </c>
      <c r="ET19" s="8">
        <v>0</v>
      </c>
      <c r="EU19" s="8">
        <v>0</v>
      </c>
      <c r="EV19" s="8">
        <v>0</v>
      </c>
      <c r="EW19" s="8">
        <v>0</v>
      </c>
      <c r="EX19" s="8">
        <v>0</v>
      </c>
      <c r="EY19" s="8">
        <v>0</v>
      </c>
      <c r="EZ19" s="8">
        <v>0</v>
      </c>
      <c r="FA19" s="8">
        <v>0</v>
      </c>
      <c r="FB19" s="8">
        <v>0</v>
      </c>
      <c r="FC19" s="8">
        <v>0</v>
      </c>
      <c r="FD19" s="8">
        <v>0</v>
      </c>
      <c r="FE19" s="8">
        <v>0</v>
      </c>
      <c r="FF19" s="8">
        <v>0</v>
      </c>
      <c r="FG19" s="8">
        <v>0</v>
      </c>
      <c r="FH19" s="8">
        <v>0</v>
      </c>
      <c r="FI19" s="8">
        <v>0</v>
      </c>
      <c r="FJ19" s="8">
        <v>0</v>
      </c>
      <c r="FK19" s="8">
        <v>0</v>
      </c>
      <c r="FL19" s="8">
        <v>0</v>
      </c>
      <c r="FM19" s="8">
        <v>0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8">
        <v>0</v>
      </c>
      <c r="FU19" s="8">
        <v>0</v>
      </c>
      <c r="FV19" s="8">
        <v>0</v>
      </c>
      <c r="FW19" s="8">
        <v>0</v>
      </c>
      <c r="FX19" s="8">
        <v>0</v>
      </c>
      <c r="FY19" s="8">
        <v>0</v>
      </c>
      <c r="FZ19" s="8">
        <v>0</v>
      </c>
      <c r="GA19" s="8">
        <v>0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0</v>
      </c>
      <c r="HE19" s="8">
        <v>0</v>
      </c>
      <c r="HF19" s="8">
        <v>0</v>
      </c>
      <c r="HG19" s="8">
        <v>0</v>
      </c>
      <c r="HH19" s="8">
        <v>0</v>
      </c>
      <c r="HI19" s="8">
        <v>0</v>
      </c>
      <c r="HJ19" s="8">
        <v>0</v>
      </c>
      <c r="HK19" s="8">
        <v>0</v>
      </c>
      <c r="HL19" s="8">
        <v>0</v>
      </c>
      <c r="HM19" s="8">
        <v>0</v>
      </c>
      <c r="HN19" s="8">
        <v>0</v>
      </c>
      <c r="HO19" s="8">
        <v>0</v>
      </c>
      <c r="HP19" s="8">
        <v>0</v>
      </c>
      <c r="HQ19" s="8">
        <v>0</v>
      </c>
      <c r="HR19" s="8">
        <v>0</v>
      </c>
      <c r="HS19" s="8">
        <v>0</v>
      </c>
      <c r="HT19" s="8">
        <v>0</v>
      </c>
      <c r="HU19" s="8">
        <v>0</v>
      </c>
      <c r="HV19" s="8">
        <v>0</v>
      </c>
      <c r="HW19" s="8">
        <v>0</v>
      </c>
      <c r="HX19" s="8">
        <v>0</v>
      </c>
      <c r="HY19" s="8">
        <v>0</v>
      </c>
      <c r="HZ19" s="8">
        <v>0</v>
      </c>
      <c r="IA19" s="8">
        <v>0</v>
      </c>
      <c r="IB19" s="8">
        <v>0</v>
      </c>
      <c r="IC19" s="8">
        <v>0</v>
      </c>
      <c r="ID19" s="8">
        <v>0</v>
      </c>
      <c r="IE19" s="8">
        <v>0</v>
      </c>
      <c r="IF19" s="8">
        <v>0</v>
      </c>
      <c r="IG19" s="8">
        <v>0</v>
      </c>
      <c r="IH19" s="8">
        <v>0</v>
      </c>
      <c r="II19" s="8">
        <v>0</v>
      </c>
      <c r="IJ19" s="8">
        <v>0</v>
      </c>
      <c r="IK19" s="8">
        <v>0</v>
      </c>
      <c r="IL19" s="8">
        <v>0</v>
      </c>
      <c r="IM19" s="8">
        <v>0</v>
      </c>
      <c r="IN19" s="8">
        <v>0</v>
      </c>
      <c r="IO19" s="8">
        <v>0</v>
      </c>
      <c r="IP19" s="8">
        <v>0</v>
      </c>
      <c r="IQ19" s="8">
        <v>0</v>
      </c>
      <c r="IR19" s="8">
        <v>0</v>
      </c>
      <c r="IS19" s="8">
        <v>0</v>
      </c>
      <c r="IT19" s="8">
        <v>0</v>
      </c>
    </row>
    <row r="20" spans="1:254" s="3" customFormat="1" ht="18" customHeight="1">
      <c r="A20" s="7" t="s">
        <v>5</v>
      </c>
      <c r="B20" s="8">
        <v>4715</v>
      </c>
      <c r="C20" s="9">
        <f t="shared" si="10"/>
        <v>0.003393425238600212</v>
      </c>
      <c r="D20" s="8">
        <v>4731</v>
      </c>
      <c r="E20" s="9">
        <f t="shared" si="11"/>
        <v>-0.006552525893045867</v>
      </c>
      <c r="F20" s="8">
        <v>4700</v>
      </c>
      <c r="G20" s="9">
        <f t="shared" si="12"/>
        <v>0.010425531914893617</v>
      </c>
      <c r="H20" s="8">
        <v>4749</v>
      </c>
      <c r="I20" s="9">
        <f t="shared" si="13"/>
        <v>0.013476521372920615</v>
      </c>
      <c r="J20" s="8">
        <v>4813</v>
      </c>
      <c r="K20" s="9">
        <f t="shared" si="14"/>
        <v>-0.02056929150218159</v>
      </c>
      <c r="L20" s="8">
        <v>4714</v>
      </c>
      <c r="M20" s="9">
        <f t="shared" si="15"/>
        <v>-0.01824352991090369</v>
      </c>
      <c r="N20" s="8">
        <v>4628</v>
      </c>
      <c r="O20" s="9">
        <f t="shared" si="9"/>
        <v>-0.011668107173725151</v>
      </c>
      <c r="P20" s="8">
        <v>4574</v>
      </c>
      <c r="Q20" s="9">
        <f t="shared" si="16"/>
        <v>-0.01530389156099694</v>
      </c>
      <c r="R20" s="8">
        <v>4504</v>
      </c>
      <c r="S20" s="9">
        <f t="shared" si="8"/>
        <v>-0.06505328596802842</v>
      </c>
      <c r="T20" s="8">
        <v>4211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0</v>
      </c>
      <c r="DO20" s="8">
        <v>0</v>
      </c>
      <c r="DP20" s="8">
        <v>0</v>
      </c>
      <c r="DQ20" s="8">
        <v>0</v>
      </c>
      <c r="DR20" s="8">
        <v>0</v>
      </c>
      <c r="DS20" s="8">
        <v>0</v>
      </c>
      <c r="DT20" s="8">
        <v>0</v>
      </c>
      <c r="DU20" s="8">
        <v>0</v>
      </c>
      <c r="DV20" s="8">
        <v>0</v>
      </c>
      <c r="DW20" s="8">
        <v>0</v>
      </c>
      <c r="DX20" s="8">
        <v>0</v>
      </c>
      <c r="DY20" s="8">
        <v>0</v>
      </c>
      <c r="DZ20" s="8">
        <v>0</v>
      </c>
      <c r="EA20" s="8">
        <v>0</v>
      </c>
      <c r="EB20" s="8">
        <v>0</v>
      </c>
      <c r="EC20" s="8">
        <v>0</v>
      </c>
      <c r="ED20" s="8">
        <v>0</v>
      </c>
      <c r="EE20" s="8">
        <v>0</v>
      </c>
      <c r="EF20" s="8">
        <v>0</v>
      </c>
      <c r="EG20" s="8">
        <v>0</v>
      </c>
      <c r="EH20" s="8">
        <v>0</v>
      </c>
      <c r="EI20" s="8">
        <v>0</v>
      </c>
      <c r="EJ20" s="8">
        <v>0</v>
      </c>
      <c r="EK20" s="8">
        <v>0</v>
      </c>
      <c r="EL20" s="8">
        <v>0</v>
      </c>
      <c r="EM20" s="8">
        <v>0</v>
      </c>
      <c r="EN20" s="8">
        <v>0</v>
      </c>
      <c r="EO20" s="8">
        <v>0</v>
      </c>
      <c r="EP20" s="8">
        <v>0</v>
      </c>
      <c r="EQ20" s="8">
        <v>0</v>
      </c>
      <c r="ER20" s="8">
        <v>0</v>
      </c>
      <c r="ES20" s="8">
        <v>0</v>
      </c>
      <c r="ET20" s="8">
        <v>0</v>
      </c>
      <c r="EU20" s="8">
        <v>0</v>
      </c>
      <c r="EV20" s="8">
        <v>0</v>
      </c>
      <c r="EW20" s="8">
        <v>0</v>
      </c>
      <c r="EX20" s="8">
        <v>0</v>
      </c>
      <c r="EY20" s="8">
        <v>0</v>
      </c>
      <c r="EZ20" s="8">
        <v>0</v>
      </c>
      <c r="FA20" s="8">
        <v>0</v>
      </c>
      <c r="FB20" s="8">
        <v>0</v>
      </c>
      <c r="FC20" s="8">
        <v>0</v>
      </c>
      <c r="FD20" s="8">
        <v>0</v>
      </c>
      <c r="FE20" s="8">
        <v>0</v>
      </c>
      <c r="FF20" s="8">
        <v>0</v>
      </c>
      <c r="FG20" s="8">
        <v>0</v>
      </c>
      <c r="FH20" s="8">
        <v>0</v>
      </c>
      <c r="FI20" s="8">
        <v>0</v>
      </c>
      <c r="FJ20" s="8">
        <v>0</v>
      </c>
      <c r="FK20" s="8">
        <v>0</v>
      </c>
      <c r="FL20" s="8">
        <v>0</v>
      </c>
      <c r="FM20" s="8">
        <v>0</v>
      </c>
      <c r="FN20" s="8">
        <v>0</v>
      </c>
      <c r="FO20" s="8">
        <v>0</v>
      </c>
      <c r="FP20" s="8">
        <v>0</v>
      </c>
      <c r="FQ20" s="8">
        <v>0</v>
      </c>
      <c r="FR20" s="8">
        <v>0</v>
      </c>
      <c r="FS20" s="8">
        <v>0</v>
      </c>
      <c r="FT20" s="8">
        <v>0</v>
      </c>
      <c r="FU20" s="8">
        <v>0</v>
      </c>
      <c r="FV20" s="8">
        <v>0</v>
      </c>
      <c r="FW20" s="8">
        <v>0</v>
      </c>
      <c r="FX20" s="8">
        <v>0</v>
      </c>
      <c r="FY20" s="8">
        <v>0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0</v>
      </c>
      <c r="HE20" s="8">
        <v>0</v>
      </c>
      <c r="HF20" s="8">
        <v>0</v>
      </c>
      <c r="HG20" s="8">
        <v>0</v>
      </c>
      <c r="HH20" s="8">
        <v>0</v>
      </c>
      <c r="HI20" s="8">
        <v>0</v>
      </c>
      <c r="HJ20" s="8">
        <v>0</v>
      </c>
      <c r="HK20" s="8">
        <v>0</v>
      </c>
      <c r="HL20" s="8">
        <v>0</v>
      </c>
      <c r="HM20" s="8">
        <v>0</v>
      </c>
      <c r="HN20" s="8">
        <v>0</v>
      </c>
      <c r="HO20" s="8">
        <v>0</v>
      </c>
      <c r="HP20" s="8">
        <v>0</v>
      </c>
      <c r="HQ20" s="8">
        <v>0</v>
      </c>
      <c r="HR20" s="8">
        <v>0</v>
      </c>
      <c r="HS20" s="8">
        <v>0</v>
      </c>
      <c r="HT20" s="8">
        <v>0</v>
      </c>
      <c r="HU20" s="8">
        <v>0</v>
      </c>
      <c r="HV20" s="8">
        <v>0</v>
      </c>
      <c r="HW20" s="8">
        <v>0</v>
      </c>
      <c r="HX20" s="8">
        <v>0</v>
      </c>
      <c r="HY20" s="8">
        <v>0</v>
      </c>
      <c r="HZ20" s="8">
        <v>0</v>
      </c>
      <c r="IA20" s="8">
        <v>0</v>
      </c>
      <c r="IB20" s="8">
        <v>0</v>
      </c>
      <c r="IC20" s="8">
        <v>0</v>
      </c>
      <c r="ID20" s="8">
        <v>0</v>
      </c>
      <c r="IE20" s="8">
        <v>0</v>
      </c>
      <c r="IF20" s="8">
        <v>0</v>
      </c>
      <c r="IG20" s="8">
        <v>0</v>
      </c>
      <c r="IH20" s="8">
        <v>0</v>
      </c>
      <c r="II20" s="8">
        <v>0</v>
      </c>
      <c r="IJ20" s="8">
        <v>0</v>
      </c>
      <c r="IK20" s="8">
        <v>0</v>
      </c>
      <c r="IL20" s="8">
        <v>0</v>
      </c>
      <c r="IM20" s="8">
        <v>0</v>
      </c>
      <c r="IN20" s="8">
        <v>0</v>
      </c>
      <c r="IO20" s="8">
        <v>0</v>
      </c>
      <c r="IP20" s="8">
        <v>0</v>
      </c>
      <c r="IQ20" s="8">
        <v>0</v>
      </c>
      <c r="IR20" s="8">
        <v>0</v>
      </c>
      <c r="IS20" s="8">
        <v>0</v>
      </c>
      <c r="IT20" s="8">
        <v>0</v>
      </c>
    </row>
    <row r="21" spans="1:254" s="3" customFormat="1" ht="18" customHeight="1">
      <c r="A21" s="7" t="s">
        <v>28</v>
      </c>
      <c r="B21" s="8">
        <v>3402</v>
      </c>
      <c r="C21" s="9">
        <f t="shared" si="10"/>
        <v>-0.0376249265138154</v>
      </c>
      <c r="D21" s="8">
        <v>3274</v>
      </c>
      <c r="E21" s="9">
        <f t="shared" si="11"/>
        <v>0.0018326206475259622</v>
      </c>
      <c r="F21" s="8">
        <v>3280</v>
      </c>
      <c r="G21" s="9">
        <f t="shared" si="12"/>
        <v>0.0006097560975609756</v>
      </c>
      <c r="H21" s="8">
        <v>3282</v>
      </c>
      <c r="I21" s="9">
        <f t="shared" si="13"/>
        <v>0.021937842778793418</v>
      </c>
      <c r="J21" s="8">
        <v>3354</v>
      </c>
      <c r="K21" s="9">
        <f t="shared" si="14"/>
        <v>-0.0259391771019678</v>
      </c>
      <c r="L21" s="8">
        <v>3267</v>
      </c>
      <c r="M21" s="9">
        <f t="shared" si="15"/>
        <v>0.0529537802265075</v>
      </c>
      <c r="N21" s="8">
        <v>3440</v>
      </c>
      <c r="O21" s="9">
        <f t="shared" si="9"/>
        <v>-0.017732558139534883</v>
      </c>
      <c r="P21" s="8">
        <v>3379</v>
      </c>
      <c r="Q21" s="9">
        <f t="shared" si="16"/>
        <v>-0.004143237644273453</v>
      </c>
      <c r="R21" s="8">
        <v>3365</v>
      </c>
      <c r="S21" s="9">
        <f t="shared" si="8"/>
        <v>-0.008023774145616641</v>
      </c>
      <c r="T21" s="8">
        <v>3338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0</v>
      </c>
      <c r="DS21" s="8">
        <v>0</v>
      </c>
      <c r="DT21" s="8">
        <v>0</v>
      </c>
      <c r="DU21" s="8">
        <v>0</v>
      </c>
      <c r="DV21" s="8">
        <v>0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8">
        <v>0</v>
      </c>
      <c r="EC21" s="8">
        <v>0</v>
      </c>
      <c r="ED21" s="8">
        <v>0</v>
      </c>
      <c r="EE21" s="8">
        <v>0</v>
      </c>
      <c r="EF21" s="8">
        <v>0</v>
      </c>
      <c r="EG21" s="8">
        <v>0</v>
      </c>
      <c r="EH21" s="8">
        <v>0</v>
      </c>
      <c r="EI21" s="8">
        <v>0</v>
      </c>
      <c r="EJ21" s="8">
        <v>0</v>
      </c>
      <c r="EK21" s="8">
        <v>0</v>
      </c>
      <c r="EL21" s="8">
        <v>0</v>
      </c>
      <c r="EM21" s="8">
        <v>0</v>
      </c>
      <c r="EN21" s="8">
        <v>0</v>
      </c>
      <c r="EO21" s="8">
        <v>0</v>
      </c>
      <c r="EP21" s="8">
        <v>0</v>
      </c>
      <c r="EQ21" s="8">
        <v>0</v>
      </c>
      <c r="ER21" s="8">
        <v>0</v>
      </c>
      <c r="ES21" s="8">
        <v>0</v>
      </c>
      <c r="ET21" s="8">
        <v>0</v>
      </c>
      <c r="EU21" s="8">
        <v>0</v>
      </c>
      <c r="EV21" s="8">
        <v>0</v>
      </c>
      <c r="EW21" s="8">
        <v>0</v>
      </c>
      <c r="EX21" s="8">
        <v>0</v>
      </c>
      <c r="EY21" s="8">
        <v>0</v>
      </c>
      <c r="EZ21" s="8">
        <v>0</v>
      </c>
      <c r="FA21" s="8">
        <v>0</v>
      </c>
      <c r="FB21" s="8">
        <v>0</v>
      </c>
      <c r="FC21" s="8">
        <v>0</v>
      </c>
      <c r="FD21" s="8">
        <v>0</v>
      </c>
      <c r="FE21" s="8">
        <v>0</v>
      </c>
      <c r="FF21" s="8">
        <v>0</v>
      </c>
      <c r="FG21" s="8">
        <v>0</v>
      </c>
      <c r="FH21" s="8">
        <v>0</v>
      </c>
      <c r="FI21" s="8">
        <v>0</v>
      </c>
      <c r="FJ21" s="8">
        <v>0</v>
      </c>
      <c r="FK21" s="8">
        <v>0</v>
      </c>
      <c r="FL21" s="8">
        <v>0</v>
      </c>
      <c r="FM21" s="8">
        <v>0</v>
      </c>
      <c r="FN21" s="8">
        <v>0</v>
      </c>
      <c r="FO21" s="8">
        <v>0</v>
      </c>
      <c r="FP21" s="8">
        <v>0</v>
      </c>
      <c r="FQ21" s="8">
        <v>0</v>
      </c>
      <c r="FR21" s="8">
        <v>0</v>
      </c>
      <c r="FS21" s="8">
        <v>0</v>
      </c>
      <c r="FT21" s="8">
        <v>0</v>
      </c>
      <c r="FU21" s="8">
        <v>0</v>
      </c>
      <c r="FV21" s="8">
        <v>0</v>
      </c>
      <c r="FW21" s="8">
        <v>0</v>
      </c>
      <c r="FX21" s="8">
        <v>0</v>
      </c>
      <c r="FY21" s="8">
        <v>0</v>
      </c>
      <c r="FZ21" s="8">
        <v>0</v>
      </c>
      <c r="GA21" s="8">
        <v>0</v>
      </c>
      <c r="GB21" s="8">
        <v>0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0</v>
      </c>
      <c r="HE21" s="8">
        <v>0</v>
      </c>
      <c r="HF21" s="8">
        <v>0</v>
      </c>
      <c r="HG21" s="8">
        <v>0</v>
      </c>
      <c r="HH21" s="8">
        <v>0</v>
      </c>
      <c r="HI21" s="8">
        <v>0</v>
      </c>
      <c r="HJ21" s="8">
        <v>0</v>
      </c>
      <c r="HK21" s="8">
        <v>0</v>
      </c>
      <c r="HL21" s="8">
        <v>0</v>
      </c>
      <c r="HM21" s="8">
        <v>0</v>
      </c>
      <c r="HN21" s="8">
        <v>0</v>
      </c>
      <c r="HO21" s="8">
        <v>0</v>
      </c>
      <c r="HP21" s="8">
        <v>0</v>
      </c>
      <c r="HQ21" s="8">
        <v>0</v>
      </c>
      <c r="HR21" s="8">
        <v>0</v>
      </c>
      <c r="HS21" s="8">
        <v>0</v>
      </c>
      <c r="HT21" s="8">
        <v>0</v>
      </c>
      <c r="HU21" s="8">
        <v>0</v>
      </c>
      <c r="HV21" s="8">
        <v>0</v>
      </c>
      <c r="HW21" s="8">
        <v>0</v>
      </c>
      <c r="HX21" s="8">
        <v>0</v>
      </c>
      <c r="HY21" s="8">
        <v>0</v>
      </c>
      <c r="HZ21" s="8">
        <v>0</v>
      </c>
      <c r="IA21" s="8">
        <v>0</v>
      </c>
      <c r="IB21" s="8">
        <v>0</v>
      </c>
      <c r="IC21" s="8">
        <v>0</v>
      </c>
      <c r="ID21" s="8">
        <v>0</v>
      </c>
      <c r="IE21" s="8">
        <v>0</v>
      </c>
      <c r="IF21" s="8">
        <v>0</v>
      </c>
      <c r="IG21" s="8">
        <v>0</v>
      </c>
      <c r="IH21" s="8">
        <v>0</v>
      </c>
      <c r="II21" s="8">
        <v>0</v>
      </c>
      <c r="IJ21" s="8">
        <v>0</v>
      </c>
      <c r="IK21" s="8">
        <v>0</v>
      </c>
      <c r="IL21" s="8">
        <v>0</v>
      </c>
      <c r="IM21" s="8">
        <v>0</v>
      </c>
      <c r="IN21" s="8">
        <v>0</v>
      </c>
      <c r="IO21" s="8">
        <v>0</v>
      </c>
      <c r="IP21" s="8">
        <v>0</v>
      </c>
      <c r="IQ21" s="8">
        <v>0</v>
      </c>
      <c r="IR21" s="8">
        <v>0</v>
      </c>
      <c r="IS21" s="8">
        <v>0</v>
      </c>
      <c r="IT21" s="8">
        <v>0</v>
      </c>
    </row>
    <row r="22" spans="1:254" s="3" customFormat="1" ht="18" customHeight="1">
      <c r="A22" s="7" t="s">
        <v>17</v>
      </c>
      <c r="B22" s="8">
        <v>1298</v>
      </c>
      <c r="C22" s="9">
        <f>SUM(D22-B22)/(B22)</f>
        <v>-0.09090909090909091</v>
      </c>
      <c r="D22" s="8">
        <v>1180</v>
      </c>
      <c r="E22" s="9">
        <f aca="true" t="shared" si="17" ref="E22:E27">SUM(F22-D22)/(D22)</f>
        <v>0.01694915254237288</v>
      </c>
      <c r="F22" s="8">
        <v>1200</v>
      </c>
      <c r="G22" s="9">
        <f aca="true" t="shared" si="18" ref="G22:G28">SUM(H22-F22)/(F22)</f>
        <v>-0.03</v>
      </c>
      <c r="H22" s="8">
        <v>1164</v>
      </c>
      <c r="I22" s="9">
        <f aca="true" t="shared" si="19" ref="I22:I28">SUM(J22-H22)/(H22)</f>
        <v>0.0429553264604811</v>
      </c>
      <c r="J22" s="8">
        <v>1214</v>
      </c>
      <c r="K22" s="9">
        <f aca="true" t="shared" si="20" ref="K22:K28">SUM(L22-J22)/(J22)</f>
        <v>-0.057660626029654036</v>
      </c>
      <c r="L22" s="8">
        <v>1144</v>
      </c>
      <c r="M22" s="9">
        <f aca="true" t="shared" si="21" ref="M22:M28">SUM(N22-L22)/(L22)</f>
        <v>0.007867132867132868</v>
      </c>
      <c r="N22" s="8">
        <v>1153</v>
      </c>
      <c r="O22" s="9">
        <f aca="true" t="shared" si="22" ref="O22:O28">SUM(P22-N22)/(N22)</f>
        <v>-0.0199479618386817</v>
      </c>
      <c r="P22" s="8">
        <v>1130</v>
      </c>
      <c r="Q22" s="9">
        <f aca="true" t="shared" si="23" ref="Q22:Q28">SUM(R22-P22)/(P22)</f>
        <v>0.04513274336283186</v>
      </c>
      <c r="R22" s="8">
        <v>1181</v>
      </c>
      <c r="S22" s="9">
        <f t="shared" si="8"/>
        <v>-0.02286198137171888</v>
      </c>
      <c r="T22" s="8">
        <v>1154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  <c r="DT22" s="8">
        <v>0</v>
      </c>
      <c r="DU22" s="8">
        <v>0</v>
      </c>
      <c r="DV22" s="8">
        <v>0</v>
      </c>
      <c r="DW22" s="8">
        <v>0</v>
      </c>
      <c r="DX22" s="8">
        <v>0</v>
      </c>
      <c r="DY22" s="8">
        <v>0</v>
      </c>
      <c r="DZ22" s="8">
        <v>0</v>
      </c>
      <c r="EA22" s="8">
        <v>0</v>
      </c>
      <c r="EB22" s="8">
        <v>0</v>
      </c>
      <c r="EC22" s="8">
        <v>0</v>
      </c>
      <c r="ED22" s="8">
        <v>0</v>
      </c>
      <c r="EE22" s="8">
        <v>0</v>
      </c>
      <c r="EF22" s="8">
        <v>0</v>
      </c>
      <c r="EG22" s="8">
        <v>0</v>
      </c>
      <c r="EH22" s="8">
        <v>0</v>
      </c>
      <c r="EI22" s="8">
        <v>0</v>
      </c>
      <c r="EJ22" s="8">
        <v>0</v>
      </c>
      <c r="EK22" s="8">
        <v>0</v>
      </c>
      <c r="EL22" s="8">
        <v>0</v>
      </c>
      <c r="EM22" s="8">
        <v>0</v>
      </c>
      <c r="EN22" s="8">
        <v>0</v>
      </c>
      <c r="EO22" s="8">
        <v>0</v>
      </c>
      <c r="EP22" s="8">
        <v>0</v>
      </c>
      <c r="EQ22" s="8">
        <v>0</v>
      </c>
      <c r="ER22" s="8">
        <v>0</v>
      </c>
      <c r="ES22" s="8">
        <v>0</v>
      </c>
      <c r="ET22" s="8">
        <v>0</v>
      </c>
      <c r="EU22" s="8">
        <v>0</v>
      </c>
      <c r="EV22" s="8">
        <v>0</v>
      </c>
      <c r="EW22" s="8">
        <v>0</v>
      </c>
      <c r="EX22" s="8">
        <v>0</v>
      </c>
      <c r="EY22" s="8">
        <v>0</v>
      </c>
      <c r="EZ22" s="8">
        <v>0</v>
      </c>
      <c r="FA22" s="8">
        <v>0</v>
      </c>
      <c r="FB22" s="8">
        <v>0</v>
      </c>
      <c r="FC22" s="8">
        <v>0</v>
      </c>
      <c r="FD22" s="8">
        <v>0</v>
      </c>
      <c r="FE22" s="8">
        <v>0</v>
      </c>
      <c r="FF22" s="8">
        <v>0</v>
      </c>
      <c r="FG22" s="8">
        <v>0</v>
      </c>
      <c r="FH22" s="8">
        <v>0</v>
      </c>
      <c r="FI22" s="8">
        <v>0</v>
      </c>
      <c r="FJ22" s="8">
        <v>0</v>
      </c>
      <c r="FK22" s="8">
        <v>0</v>
      </c>
      <c r="FL22" s="8">
        <v>0</v>
      </c>
      <c r="FM22" s="8">
        <v>0</v>
      </c>
      <c r="FN22" s="8">
        <v>0</v>
      </c>
      <c r="FO22" s="8">
        <v>0</v>
      </c>
      <c r="FP22" s="8">
        <v>0</v>
      </c>
      <c r="FQ22" s="8">
        <v>0</v>
      </c>
      <c r="FR22" s="8">
        <v>0</v>
      </c>
      <c r="FS22" s="8">
        <v>0</v>
      </c>
      <c r="FT22" s="8">
        <v>0</v>
      </c>
      <c r="FU22" s="8">
        <v>0</v>
      </c>
      <c r="FV22" s="8">
        <v>0</v>
      </c>
      <c r="FW22" s="8">
        <v>0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0</v>
      </c>
      <c r="HE22" s="8">
        <v>0</v>
      </c>
      <c r="HF22" s="8">
        <v>0</v>
      </c>
      <c r="HG22" s="8">
        <v>0</v>
      </c>
      <c r="HH22" s="8">
        <v>0</v>
      </c>
      <c r="HI22" s="8">
        <v>0</v>
      </c>
      <c r="HJ22" s="8">
        <v>0</v>
      </c>
      <c r="HK22" s="8">
        <v>0</v>
      </c>
      <c r="HL22" s="8">
        <v>0</v>
      </c>
      <c r="HM22" s="8">
        <v>0</v>
      </c>
      <c r="HN22" s="8">
        <v>0</v>
      </c>
      <c r="HO22" s="8">
        <v>0</v>
      </c>
      <c r="HP22" s="8">
        <v>0</v>
      </c>
      <c r="HQ22" s="8">
        <v>0</v>
      </c>
      <c r="HR22" s="8">
        <v>0</v>
      </c>
      <c r="HS22" s="8">
        <v>0</v>
      </c>
      <c r="HT22" s="8">
        <v>0</v>
      </c>
      <c r="HU22" s="8">
        <v>0</v>
      </c>
      <c r="HV22" s="8">
        <v>0</v>
      </c>
      <c r="HW22" s="8">
        <v>0</v>
      </c>
      <c r="HX22" s="8">
        <v>0</v>
      </c>
      <c r="HY22" s="8">
        <v>0</v>
      </c>
      <c r="HZ22" s="8">
        <v>0</v>
      </c>
      <c r="IA22" s="8">
        <v>0</v>
      </c>
      <c r="IB22" s="8">
        <v>0</v>
      </c>
      <c r="IC22" s="8">
        <v>0</v>
      </c>
      <c r="ID22" s="8">
        <v>0</v>
      </c>
      <c r="IE22" s="8">
        <v>0</v>
      </c>
      <c r="IF22" s="8">
        <v>0</v>
      </c>
      <c r="IG22" s="8">
        <v>0</v>
      </c>
      <c r="IH22" s="8">
        <v>0</v>
      </c>
      <c r="II22" s="8">
        <v>0</v>
      </c>
      <c r="IJ22" s="8">
        <v>0</v>
      </c>
      <c r="IK22" s="8">
        <v>0</v>
      </c>
      <c r="IL22" s="8">
        <v>0</v>
      </c>
      <c r="IM22" s="8">
        <v>0</v>
      </c>
      <c r="IN22" s="8">
        <v>0</v>
      </c>
      <c r="IO22" s="8">
        <v>0</v>
      </c>
      <c r="IP22" s="8">
        <v>0</v>
      </c>
      <c r="IQ22" s="8">
        <v>0</v>
      </c>
      <c r="IR22" s="8">
        <v>0</v>
      </c>
      <c r="IS22" s="8">
        <v>0</v>
      </c>
      <c r="IT22" s="8">
        <v>0</v>
      </c>
    </row>
    <row r="23" spans="1:254" s="3" customFormat="1" ht="18" customHeight="1">
      <c r="A23" s="7" t="s">
        <v>29</v>
      </c>
      <c r="B23" s="8">
        <v>7646</v>
      </c>
      <c r="C23" s="9">
        <f>SUM(D23-B23)/(B23)</f>
        <v>0.03635888046037144</v>
      </c>
      <c r="D23" s="8">
        <v>7924</v>
      </c>
      <c r="E23" s="9">
        <f t="shared" si="17"/>
        <v>0.033947501261988894</v>
      </c>
      <c r="F23" s="8">
        <v>8193</v>
      </c>
      <c r="G23" s="9">
        <f t="shared" si="18"/>
        <v>0.04186500671304772</v>
      </c>
      <c r="H23" s="8">
        <v>8536</v>
      </c>
      <c r="I23" s="9">
        <f t="shared" si="19"/>
        <v>0.04592314901593252</v>
      </c>
      <c r="J23" s="8">
        <v>8928</v>
      </c>
      <c r="K23" s="9">
        <f t="shared" si="20"/>
        <v>0.034274193548387094</v>
      </c>
      <c r="L23" s="8">
        <v>9234</v>
      </c>
      <c r="M23" s="9">
        <f t="shared" si="21"/>
        <v>0.024366471734892786</v>
      </c>
      <c r="N23" s="8">
        <v>9459</v>
      </c>
      <c r="O23" s="9">
        <f t="shared" si="22"/>
        <v>0.03129294851464214</v>
      </c>
      <c r="P23" s="8">
        <v>9755</v>
      </c>
      <c r="Q23" s="9">
        <f t="shared" si="23"/>
        <v>-0.0022552537160430547</v>
      </c>
      <c r="R23" s="8">
        <v>9733</v>
      </c>
      <c r="S23" s="9">
        <f t="shared" si="8"/>
        <v>-0.022603513818966404</v>
      </c>
      <c r="T23" s="8">
        <v>9513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0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8">
        <v>0</v>
      </c>
      <c r="DZ23" s="8">
        <v>0</v>
      </c>
      <c r="EA23" s="8">
        <v>0</v>
      </c>
      <c r="EB23" s="8">
        <v>0</v>
      </c>
      <c r="EC23" s="8">
        <v>0</v>
      </c>
      <c r="ED23" s="8">
        <v>0</v>
      </c>
      <c r="EE23" s="8">
        <v>0</v>
      </c>
      <c r="EF23" s="8">
        <v>0</v>
      </c>
      <c r="EG23" s="8">
        <v>0</v>
      </c>
      <c r="EH23" s="8">
        <v>0</v>
      </c>
      <c r="EI23" s="8">
        <v>0</v>
      </c>
      <c r="EJ23" s="8">
        <v>0</v>
      </c>
      <c r="EK23" s="8">
        <v>0</v>
      </c>
      <c r="EL23" s="8">
        <v>0</v>
      </c>
      <c r="EM23" s="8">
        <v>0</v>
      </c>
      <c r="EN23" s="8">
        <v>0</v>
      </c>
      <c r="EO23" s="8">
        <v>0</v>
      </c>
      <c r="EP23" s="8">
        <v>0</v>
      </c>
      <c r="EQ23" s="8">
        <v>0</v>
      </c>
      <c r="ER23" s="8">
        <v>0</v>
      </c>
      <c r="ES23" s="8">
        <v>0</v>
      </c>
      <c r="ET23" s="8">
        <v>0</v>
      </c>
      <c r="EU23" s="8">
        <v>0</v>
      </c>
      <c r="EV23" s="8">
        <v>0</v>
      </c>
      <c r="EW23" s="8">
        <v>0</v>
      </c>
      <c r="EX23" s="8">
        <v>0</v>
      </c>
      <c r="EY23" s="8">
        <v>0</v>
      </c>
      <c r="EZ23" s="8">
        <v>0</v>
      </c>
      <c r="FA23" s="8">
        <v>0</v>
      </c>
      <c r="FB23" s="8">
        <v>0</v>
      </c>
      <c r="FC23" s="8">
        <v>0</v>
      </c>
      <c r="FD23" s="8">
        <v>0</v>
      </c>
      <c r="FE23" s="8">
        <v>0</v>
      </c>
      <c r="FF23" s="8">
        <v>0</v>
      </c>
      <c r="FG23" s="8">
        <v>0</v>
      </c>
      <c r="FH23" s="8">
        <v>0</v>
      </c>
      <c r="FI23" s="8">
        <v>0</v>
      </c>
      <c r="FJ23" s="8">
        <v>0</v>
      </c>
      <c r="FK23" s="8">
        <v>0</v>
      </c>
      <c r="FL23" s="8">
        <v>0</v>
      </c>
      <c r="FM23" s="8">
        <v>0</v>
      </c>
      <c r="FN23" s="8">
        <v>0</v>
      </c>
      <c r="FO23" s="8">
        <v>0</v>
      </c>
      <c r="FP23" s="8">
        <v>0</v>
      </c>
      <c r="FQ23" s="8">
        <v>0</v>
      </c>
      <c r="FR23" s="8">
        <v>0</v>
      </c>
      <c r="FS23" s="8">
        <v>0</v>
      </c>
      <c r="FT23" s="8">
        <v>0</v>
      </c>
      <c r="FU23" s="8">
        <v>0</v>
      </c>
      <c r="FV23" s="8">
        <v>0</v>
      </c>
      <c r="FW23" s="8">
        <v>0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0</v>
      </c>
      <c r="HE23" s="8">
        <v>0</v>
      </c>
      <c r="HF23" s="8">
        <v>0</v>
      </c>
      <c r="HG23" s="8">
        <v>0</v>
      </c>
      <c r="HH23" s="8">
        <v>0</v>
      </c>
      <c r="HI23" s="8">
        <v>0</v>
      </c>
      <c r="HJ23" s="8">
        <v>0</v>
      </c>
      <c r="HK23" s="8">
        <v>0</v>
      </c>
      <c r="HL23" s="8">
        <v>0</v>
      </c>
      <c r="HM23" s="8">
        <v>0</v>
      </c>
      <c r="HN23" s="8">
        <v>0</v>
      </c>
      <c r="HO23" s="8">
        <v>0</v>
      </c>
      <c r="HP23" s="8">
        <v>0</v>
      </c>
      <c r="HQ23" s="8">
        <v>0</v>
      </c>
      <c r="HR23" s="8">
        <v>0</v>
      </c>
      <c r="HS23" s="8">
        <v>0</v>
      </c>
      <c r="HT23" s="8">
        <v>0</v>
      </c>
      <c r="HU23" s="8">
        <v>0</v>
      </c>
      <c r="HV23" s="8">
        <v>0</v>
      </c>
      <c r="HW23" s="8">
        <v>0</v>
      </c>
      <c r="HX23" s="8">
        <v>0</v>
      </c>
      <c r="HY23" s="8">
        <v>0</v>
      </c>
      <c r="HZ23" s="8">
        <v>0</v>
      </c>
      <c r="IA23" s="8">
        <v>0</v>
      </c>
      <c r="IB23" s="8">
        <v>0</v>
      </c>
      <c r="IC23" s="8">
        <v>0</v>
      </c>
      <c r="ID23" s="8">
        <v>0</v>
      </c>
      <c r="IE23" s="8">
        <v>0</v>
      </c>
      <c r="IF23" s="8">
        <v>0</v>
      </c>
      <c r="IG23" s="8">
        <v>0</v>
      </c>
      <c r="IH23" s="8">
        <v>0</v>
      </c>
      <c r="II23" s="8">
        <v>0</v>
      </c>
      <c r="IJ23" s="8">
        <v>0</v>
      </c>
      <c r="IK23" s="8">
        <v>0</v>
      </c>
      <c r="IL23" s="8">
        <v>0</v>
      </c>
      <c r="IM23" s="8">
        <v>0</v>
      </c>
      <c r="IN23" s="8">
        <v>0</v>
      </c>
      <c r="IO23" s="8">
        <v>0</v>
      </c>
      <c r="IP23" s="8">
        <v>0</v>
      </c>
      <c r="IQ23" s="8">
        <v>0</v>
      </c>
      <c r="IR23" s="8">
        <v>0</v>
      </c>
      <c r="IS23" s="8">
        <v>0</v>
      </c>
      <c r="IT23" s="8">
        <v>0</v>
      </c>
    </row>
    <row r="24" spans="1:254" s="3" customFormat="1" ht="18" customHeight="1">
      <c r="A24" s="7" t="s">
        <v>30</v>
      </c>
      <c r="B24" s="8">
        <v>1122</v>
      </c>
      <c r="C24" s="9">
        <f>SUM(D24-B24)/(B24)</f>
        <v>0.044563279857397504</v>
      </c>
      <c r="D24" s="8">
        <v>1172</v>
      </c>
      <c r="E24" s="9">
        <f t="shared" si="17"/>
        <v>0.04863481228668942</v>
      </c>
      <c r="F24" s="8">
        <v>1229</v>
      </c>
      <c r="G24" s="9">
        <f t="shared" si="18"/>
        <v>0.059397884458909686</v>
      </c>
      <c r="H24" s="8">
        <v>1302</v>
      </c>
      <c r="I24" s="9">
        <f t="shared" si="19"/>
        <v>0.029953917050691243</v>
      </c>
      <c r="J24" s="8">
        <v>1341</v>
      </c>
      <c r="K24" s="9">
        <f t="shared" si="20"/>
        <v>-0.028337061894108874</v>
      </c>
      <c r="L24" s="8">
        <v>1303</v>
      </c>
      <c r="M24" s="9">
        <f t="shared" si="21"/>
        <v>0.1289332310053722</v>
      </c>
      <c r="N24" s="8">
        <v>1471</v>
      </c>
      <c r="O24" s="9">
        <f t="shared" si="22"/>
        <v>0.04758667573079538</v>
      </c>
      <c r="P24" s="8">
        <v>1541</v>
      </c>
      <c r="Q24" s="9">
        <f t="shared" si="23"/>
        <v>0.015574302401038288</v>
      </c>
      <c r="R24" s="8">
        <v>1565</v>
      </c>
      <c r="S24" s="9">
        <f t="shared" si="8"/>
        <v>-0.054313099041533544</v>
      </c>
      <c r="T24" s="8">
        <v>1480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0</v>
      </c>
      <c r="DN24" s="8">
        <v>0</v>
      </c>
      <c r="DO24" s="8">
        <v>0</v>
      </c>
      <c r="DP24" s="8">
        <v>0</v>
      </c>
      <c r="DQ24" s="8">
        <v>0</v>
      </c>
      <c r="DR24" s="8">
        <v>0</v>
      </c>
      <c r="DS24" s="8">
        <v>0</v>
      </c>
      <c r="DT24" s="8">
        <v>0</v>
      </c>
      <c r="DU24" s="8">
        <v>0</v>
      </c>
      <c r="DV24" s="8">
        <v>0</v>
      </c>
      <c r="DW24" s="8">
        <v>0</v>
      </c>
      <c r="DX24" s="8">
        <v>0</v>
      </c>
      <c r="DY24" s="8">
        <v>0</v>
      </c>
      <c r="DZ24" s="8">
        <v>0</v>
      </c>
      <c r="EA24" s="8">
        <v>0</v>
      </c>
      <c r="EB24" s="8">
        <v>0</v>
      </c>
      <c r="EC24" s="8">
        <v>0</v>
      </c>
      <c r="ED24" s="8">
        <v>0</v>
      </c>
      <c r="EE24" s="8">
        <v>0</v>
      </c>
      <c r="EF24" s="8">
        <v>0</v>
      </c>
      <c r="EG24" s="8">
        <v>0</v>
      </c>
      <c r="EH24" s="8">
        <v>0</v>
      </c>
      <c r="EI24" s="8">
        <v>0</v>
      </c>
      <c r="EJ24" s="8">
        <v>0</v>
      </c>
      <c r="EK24" s="8">
        <v>0</v>
      </c>
      <c r="EL24" s="8">
        <v>0</v>
      </c>
      <c r="EM24" s="8">
        <v>0</v>
      </c>
      <c r="EN24" s="8">
        <v>0</v>
      </c>
      <c r="EO24" s="8">
        <v>0</v>
      </c>
      <c r="EP24" s="8">
        <v>0</v>
      </c>
      <c r="EQ24" s="8">
        <v>0</v>
      </c>
      <c r="ER24" s="8">
        <v>0</v>
      </c>
      <c r="ES24" s="8">
        <v>0</v>
      </c>
      <c r="ET24" s="8">
        <v>0</v>
      </c>
      <c r="EU24" s="8">
        <v>0</v>
      </c>
      <c r="EV24" s="8">
        <v>0</v>
      </c>
      <c r="EW24" s="8">
        <v>0</v>
      </c>
      <c r="EX24" s="8">
        <v>0</v>
      </c>
      <c r="EY24" s="8">
        <v>0</v>
      </c>
      <c r="EZ24" s="8">
        <v>0</v>
      </c>
      <c r="FA24" s="8">
        <v>0</v>
      </c>
      <c r="FB24" s="8">
        <v>0</v>
      </c>
      <c r="FC24" s="8">
        <v>0</v>
      </c>
      <c r="FD24" s="8">
        <v>0</v>
      </c>
      <c r="FE24" s="8">
        <v>0</v>
      </c>
      <c r="FF24" s="8">
        <v>0</v>
      </c>
      <c r="FG24" s="8">
        <v>0</v>
      </c>
      <c r="FH24" s="8">
        <v>0</v>
      </c>
      <c r="FI24" s="8">
        <v>0</v>
      </c>
      <c r="FJ24" s="8">
        <v>0</v>
      </c>
      <c r="FK24" s="8">
        <v>0</v>
      </c>
      <c r="FL24" s="8">
        <v>0</v>
      </c>
      <c r="FM24" s="8">
        <v>0</v>
      </c>
      <c r="FN24" s="8">
        <v>0</v>
      </c>
      <c r="FO24" s="8">
        <v>0</v>
      </c>
      <c r="FP24" s="8">
        <v>0</v>
      </c>
      <c r="FQ24" s="8">
        <v>0</v>
      </c>
      <c r="FR24" s="8">
        <v>0</v>
      </c>
      <c r="FS24" s="8">
        <v>0</v>
      </c>
      <c r="FT24" s="8">
        <v>0</v>
      </c>
      <c r="FU24" s="8">
        <v>0</v>
      </c>
      <c r="FV24" s="8">
        <v>0</v>
      </c>
      <c r="FW24" s="8">
        <v>0</v>
      </c>
      <c r="FX24" s="8">
        <v>0</v>
      </c>
      <c r="FY24" s="8">
        <v>0</v>
      </c>
      <c r="FZ24" s="8">
        <v>0</v>
      </c>
      <c r="GA24" s="8">
        <v>0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0</v>
      </c>
      <c r="HE24" s="8">
        <v>0</v>
      </c>
      <c r="HF24" s="8">
        <v>0</v>
      </c>
      <c r="HG24" s="8">
        <v>0</v>
      </c>
      <c r="HH24" s="8">
        <v>0</v>
      </c>
      <c r="HI24" s="8">
        <v>0</v>
      </c>
      <c r="HJ24" s="8">
        <v>0</v>
      </c>
      <c r="HK24" s="8">
        <v>0</v>
      </c>
      <c r="HL24" s="8">
        <v>0</v>
      </c>
      <c r="HM24" s="8">
        <v>0</v>
      </c>
      <c r="HN24" s="8">
        <v>0</v>
      </c>
      <c r="HO24" s="8">
        <v>0</v>
      </c>
      <c r="HP24" s="8">
        <v>0</v>
      </c>
      <c r="HQ24" s="8">
        <v>0</v>
      </c>
      <c r="HR24" s="8">
        <v>0</v>
      </c>
      <c r="HS24" s="8">
        <v>0</v>
      </c>
      <c r="HT24" s="8">
        <v>0</v>
      </c>
      <c r="HU24" s="8">
        <v>0</v>
      </c>
      <c r="HV24" s="8">
        <v>0</v>
      </c>
      <c r="HW24" s="8">
        <v>0</v>
      </c>
      <c r="HX24" s="8">
        <v>0</v>
      </c>
      <c r="HY24" s="8">
        <v>0</v>
      </c>
      <c r="HZ24" s="8">
        <v>0</v>
      </c>
      <c r="IA24" s="8">
        <v>0</v>
      </c>
      <c r="IB24" s="8">
        <v>0</v>
      </c>
      <c r="IC24" s="8">
        <v>0</v>
      </c>
      <c r="ID24" s="8">
        <v>0</v>
      </c>
      <c r="IE24" s="8">
        <v>0</v>
      </c>
      <c r="IF24" s="8">
        <v>0</v>
      </c>
      <c r="IG24" s="8">
        <v>0</v>
      </c>
      <c r="IH24" s="8">
        <v>0</v>
      </c>
      <c r="II24" s="8">
        <v>0</v>
      </c>
      <c r="IJ24" s="8">
        <v>0</v>
      </c>
      <c r="IK24" s="8">
        <v>0</v>
      </c>
      <c r="IL24" s="8">
        <v>0</v>
      </c>
      <c r="IM24" s="8">
        <v>0</v>
      </c>
      <c r="IN24" s="8">
        <v>0</v>
      </c>
      <c r="IO24" s="8">
        <v>0</v>
      </c>
      <c r="IP24" s="8">
        <v>0</v>
      </c>
      <c r="IQ24" s="8">
        <v>0</v>
      </c>
      <c r="IR24" s="8">
        <v>0</v>
      </c>
      <c r="IS24" s="8">
        <v>0</v>
      </c>
      <c r="IT24" s="8">
        <v>0</v>
      </c>
    </row>
    <row r="25" spans="1:254" s="3" customFormat="1" ht="18" customHeight="1">
      <c r="A25" s="7" t="s">
        <v>11</v>
      </c>
      <c r="B25" s="8">
        <v>2347</v>
      </c>
      <c r="C25" s="9">
        <f>SUM(D25-B25)/(B25)</f>
        <v>0.12995313165743502</v>
      </c>
      <c r="D25" s="8">
        <v>2652</v>
      </c>
      <c r="E25" s="9">
        <f t="shared" si="17"/>
        <v>0.14969834087481146</v>
      </c>
      <c r="F25" s="8">
        <v>3049</v>
      </c>
      <c r="G25" s="9">
        <f t="shared" si="18"/>
        <v>0.15808461790751066</v>
      </c>
      <c r="H25" s="8">
        <v>3531</v>
      </c>
      <c r="I25" s="9">
        <f t="shared" si="19"/>
        <v>0.2118380062305296</v>
      </c>
      <c r="J25" s="8">
        <v>4279</v>
      </c>
      <c r="K25" s="9">
        <f t="shared" si="20"/>
        <v>0.10539845758354756</v>
      </c>
      <c r="L25" s="8">
        <v>4730</v>
      </c>
      <c r="M25" s="9">
        <f t="shared" si="21"/>
        <v>0.08181818181818182</v>
      </c>
      <c r="N25" s="8">
        <v>5117</v>
      </c>
      <c r="O25" s="9">
        <f t="shared" si="22"/>
        <v>0.07602110611686536</v>
      </c>
      <c r="P25" s="8">
        <v>5506</v>
      </c>
      <c r="Q25" s="9">
        <f t="shared" si="23"/>
        <v>0.060297856883399926</v>
      </c>
      <c r="R25" s="8">
        <v>5838</v>
      </c>
      <c r="S25" s="9">
        <f t="shared" si="8"/>
        <v>0.09318259677971909</v>
      </c>
      <c r="T25" s="8">
        <v>6382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0</v>
      </c>
      <c r="DN25" s="8">
        <v>0</v>
      </c>
      <c r="DO25" s="8">
        <v>0</v>
      </c>
      <c r="DP25" s="8">
        <v>0</v>
      </c>
      <c r="DQ25" s="8">
        <v>0</v>
      </c>
      <c r="DR25" s="8">
        <v>0</v>
      </c>
      <c r="DS25" s="8">
        <v>0</v>
      </c>
      <c r="DT25" s="8">
        <v>0</v>
      </c>
      <c r="DU25" s="8">
        <v>0</v>
      </c>
      <c r="DV25" s="8">
        <v>0</v>
      </c>
      <c r="DW25" s="8">
        <v>0</v>
      </c>
      <c r="DX25" s="8">
        <v>0</v>
      </c>
      <c r="DY25" s="8">
        <v>0</v>
      </c>
      <c r="DZ25" s="8">
        <v>0</v>
      </c>
      <c r="EA25" s="8">
        <v>0</v>
      </c>
      <c r="EB25" s="8">
        <v>0</v>
      </c>
      <c r="EC25" s="8">
        <v>0</v>
      </c>
      <c r="ED25" s="8">
        <v>0</v>
      </c>
      <c r="EE25" s="8">
        <v>0</v>
      </c>
      <c r="EF25" s="8">
        <v>0</v>
      </c>
      <c r="EG25" s="8">
        <v>0</v>
      </c>
      <c r="EH25" s="8">
        <v>0</v>
      </c>
      <c r="EI25" s="8">
        <v>0</v>
      </c>
      <c r="EJ25" s="8">
        <v>0</v>
      </c>
      <c r="EK25" s="8">
        <v>0</v>
      </c>
      <c r="EL25" s="8">
        <v>0</v>
      </c>
      <c r="EM25" s="8">
        <v>0</v>
      </c>
      <c r="EN25" s="8">
        <v>0</v>
      </c>
      <c r="EO25" s="8">
        <v>0</v>
      </c>
      <c r="EP25" s="8">
        <v>0</v>
      </c>
      <c r="EQ25" s="8">
        <v>0</v>
      </c>
      <c r="ER25" s="8">
        <v>0</v>
      </c>
      <c r="ES25" s="8">
        <v>0</v>
      </c>
      <c r="ET25" s="8">
        <v>0</v>
      </c>
      <c r="EU25" s="8">
        <v>0</v>
      </c>
      <c r="EV25" s="8">
        <v>0</v>
      </c>
      <c r="EW25" s="8">
        <v>0</v>
      </c>
      <c r="EX25" s="8">
        <v>0</v>
      </c>
      <c r="EY25" s="8">
        <v>0</v>
      </c>
      <c r="EZ25" s="8">
        <v>0</v>
      </c>
      <c r="FA25" s="8">
        <v>0</v>
      </c>
      <c r="FB25" s="8">
        <v>0</v>
      </c>
      <c r="FC25" s="8">
        <v>0</v>
      </c>
      <c r="FD25" s="8">
        <v>0</v>
      </c>
      <c r="FE25" s="8">
        <v>0</v>
      </c>
      <c r="FF25" s="8">
        <v>0</v>
      </c>
      <c r="FG25" s="8">
        <v>0</v>
      </c>
      <c r="FH25" s="8">
        <v>0</v>
      </c>
      <c r="FI25" s="8">
        <v>0</v>
      </c>
      <c r="FJ25" s="8">
        <v>0</v>
      </c>
      <c r="FK25" s="8">
        <v>0</v>
      </c>
      <c r="FL25" s="8">
        <v>0</v>
      </c>
      <c r="FM25" s="8">
        <v>0</v>
      </c>
      <c r="FN25" s="8">
        <v>0</v>
      </c>
      <c r="FO25" s="8">
        <v>0</v>
      </c>
      <c r="FP25" s="8">
        <v>0</v>
      </c>
      <c r="FQ25" s="8">
        <v>0</v>
      </c>
      <c r="FR25" s="8">
        <v>0</v>
      </c>
      <c r="FS25" s="8">
        <v>0</v>
      </c>
      <c r="FT25" s="8">
        <v>0</v>
      </c>
      <c r="FU25" s="8">
        <v>0</v>
      </c>
      <c r="FV25" s="8">
        <v>0</v>
      </c>
      <c r="FW25" s="8">
        <v>0</v>
      </c>
      <c r="FX25" s="8">
        <v>0</v>
      </c>
      <c r="FY25" s="8">
        <v>0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0</v>
      </c>
      <c r="HE25" s="8">
        <v>0</v>
      </c>
      <c r="HF25" s="8">
        <v>0</v>
      </c>
      <c r="HG25" s="8">
        <v>0</v>
      </c>
      <c r="HH25" s="8">
        <v>0</v>
      </c>
      <c r="HI25" s="8">
        <v>0</v>
      </c>
      <c r="HJ25" s="8">
        <v>0</v>
      </c>
      <c r="HK25" s="8">
        <v>0</v>
      </c>
      <c r="HL25" s="8">
        <v>0</v>
      </c>
      <c r="HM25" s="8">
        <v>0</v>
      </c>
      <c r="HN25" s="8">
        <v>0</v>
      </c>
      <c r="HO25" s="8">
        <v>0</v>
      </c>
      <c r="HP25" s="8">
        <v>0</v>
      </c>
      <c r="HQ25" s="8">
        <v>0</v>
      </c>
      <c r="HR25" s="8">
        <v>0</v>
      </c>
      <c r="HS25" s="8">
        <v>0</v>
      </c>
      <c r="HT25" s="8">
        <v>0</v>
      </c>
      <c r="HU25" s="8">
        <v>0</v>
      </c>
      <c r="HV25" s="8">
        <v>0</v>
      </c>
      <c r="HW25" s="8">
        <v>0</v>
      </c>
      <c r="HX25" s="8">
        <v>0</v>
      </c>
      <c r="HY25" s="8">
        <v>0</v>
      </c>
      <c r="HZ25" s="8">
        <v>0</v>
      </c>
      <c r="IA25" s="8">
        <v>0</v>
      </c>
      <c r="IB25" s="8">
        <v>0</v>
      </c>
      <c r="IC25" s="8">
        <v>0</v>
      </c>
      <c r="ID25" s="8">
        <v>0</v>
      </c>
      <c r="IE25" s="8">
        <v>0</v>
      </c>
      <c r="IF25" s="8">
        <v>0</v>
      </c>
      <c r="IG25" s="8">
        <v>0</v>
      </c>
      <c r="IH25" s="8">
        <v>0</v>
      </c>
      <c r="II25" s="8">
        <v>0</v>
      </c>
      <c r="IJ25" s="8">
        <v>0</v>
      </c>
      <c r="IK25" s="8">
        <v>0</v>
      </c>
      <c r="IL25" s="8">
        <v>0</v>
      </c>
      <c r="IM25" s="8">
        <v>0</v>
      </c>
      <c r="IN25" s="8">
        <v>0</v>
      </c>
      <c r="IO25" s="8">
        <v>0</v>
      </c>
      <c r="IP25" s="8">
        <v>0</v>
      </c>
      <c r="IQ25" s="8">
        <v>0</v>
      </c>
      <c r="IR25" s="8">
        <v>0</v>
      </c>
      <c r="IS25" s="8">
        <v>0</v>
      </c>
      <c r="IT25" s="8">
        <v>0</v>
      </c>
    </row>
    <row r="26" spans="1:254" s="3" customFormat="1" ht="18" customHeight="1">
      <c r="A26" s="7" t="s">
        <v>15</v>
      </c>
      <c r="B26" s="8"/>
      <c r="C26" s="9"/>
      <c r="D26" s="8">
        <v>385</v>
      </c>
      <c r="E26" s="9">
        <f t="shared" si="17"/>
        <v>-0.11948051948051948</v>
      </c>
      <c r="F26" s="8">
        <v>339</v>
      </c>
      <c r="G26" s="9">
        <f t="shared" si="18"/>
        <v>0.336283185840708</v>
      </c>
      <c r="H26" s="8">
        <v>453</v>
      </c>
      <c r="I26" s="9">
        <f t="shared" si="19"/>
        <v>0.026490066225165563</v>
      </c>
      <c r="J26" s="8">
        <v>465</v>
      </c>
      <c r="K26" s="9">
        <f t="shared" si="20"/>
        <v>0.04516129032258064</v>
      </c>
      <c r="L26" s="8">
        <v>486</v>
      </c>
      <c r="M26" s="9">
        <f t="shared" si="21"/>
        <v>-0.053497942386831275</v>
      </c>
      <c r="N26" s="8">
        <v>460</v>
      </c>
      <c r="O26" s="9">
        <f t="shared" si="22"/>
        <v>0.06956521739130435</v>
      </c>
      <c r="P26" s="8">
        <v>492</v>
      </c>
      <c r="Q26" s="9">
        <f t="shared" si="23"/>
        <v>-0.07926829268292683</v>
      </c>
      <c r="R26" s="8">
        <v>453</v>
      </c>
      <c r="S26" s="9">
        <f t="shared" si="8"/>
        <v>0.024282560706401765</v>
      </c>
      <c r="T26" s="8">
        <v>464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0</v>
      </c>
      <c r="DZ26" s="8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8">
        <v>0</v>
      </c>
      <c r="EM26" s="8">
        <v>0</v>
      </c>
      <c r="EN26" s="8">
        <v>0</v>
      </c>
      <c r="EO26" s="8">
        <v>0</v>
      </c>
      <c r="EP26" s="8">
        <v>0</v>
      </c>
      <c r="EQ26" s="8">
        <v>0</v>
      </c>
      <c r="ER26" s="8">
        <v>0</v>
      </c>
      <c r="ES26" s="8">
        <v>0</v>
      </c>
      <c r="ET26" s="8">
        <v>0</v>
      </c>
      <c r="EU26" s="8">
        <v>0</v>
      </c>
      <c r="EV26" s="8">
        <v>0</v>
      </c>
      <c r="EW26" s="8">
        <v>0</v>
      </c>
      <c r="EX26" s="8">
        <v>0</v>
      </c>
      <c r="EY26" s="8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>
        <v>0</v>
      </c>
      <c r="FK26" s="8">
        <v>0</v>
      </c>
      <c r="FL26" s="8">
        <v>0</v>
      </c>
      <c r="FM26" s="8">
        <v>0</v>
      </c>
      <c r="FN26" s="8">
        <v>0</v>
      </c>
      <c r="FO26" s="8">
        <v>0</v>
      </c>
      <c r="FP26" s="8">
        <v>0</v>
      </c>
      <c r="FQ26" s="8">
        <v>0</v>
      </c>
      <c r="FR26" s="8">
        <v>0</v>
      </c>
      <c r="FS26" s="8">
        <v>0</v>
      </c>
      <c r="FT26" s="8">
        <v>0</v>
      </c>
      <c r="FU26" s="8">
        <v>0</v>
      </c>
      <c r="FV26" s="8">
        <v>0</v>
      </c>
      <c r="FW26" s="8">
        <v>0</v>
      </c>
      <c r="FX26" s="8">
        <v>0</v>
      </c>
      <c r="FY26" s="8">
        <v>0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0</v>
      </c>
      <c r="HE26" s="8">
        <v>0</v>
      </c>
      <c r="HF26" s="8">
        <v>0</v>
      </c>
      <c r="HG26" s="8">
        <v>0</v>
      </c>
      <c r="HH26" s="8">
        <v>0</v>
      </c>
      <c r="HI26" s="8">
        <v>0</v>
      </c>
      <c r="HJ26" s="8">
        <v>0</v>
      </c>
      <c r="HK26" s="8">
        <v>0</v>
      </c>
      <c r="HL26" s="8">
        <v>0</v>
      </c>
      <c r="HM26" s="8">
        <v>0</v>
      </c>
      <c r="HN26" s="8">
        <v>0</v>
      </c>
      <c r="HO26" s="8">
        <v>0</v>
      </c>
      <c r="HP26" s="8">
        <v>0</v>
      </c>
      <c r="HQ26" s="8">
        <v>0</v>
      </c>
      <c r="HR26" s="8">
        <v>0</v>
      </c>
      <c r="HS26" s="8">
        <v>0</v>
      </c>
      <c r="HT26" s="8">
        <v>0</v>
      </c>
      <c r="HU26" s="8">
        <v>0</v>
      </c>
      <c r="HV26" s="8">
        <v>0</v>
      </c>
      <c r="HW26" s="8">
        <v>0</v>
      </c>
      <c r="HX26" s="8">
        <v>0</v>
      </c>
      <c r="HY26" s="8">
        <v>0</v>
      </c>
      <c r="HZ26" s="8">
        <v>0</v>
      </c>
      <c r="IA26" s="8">
        <v>0</v>
      </c>
      <c r="IB26" s="8">
        <v>0</v>
      </c>
      <c r="IC26" s="8">
        <v>0</v>
      </c>
      <c r="ID26" s="8">
        <v>0</v>
      </c>
      <c r="IE26" s="8">
        <v>0</v>
      </c>
      <c r="IF26" s="8">
        <v>0</v>
      </c>
      <c r="IG26" s="8">
        <v>0</v>
      </c>
      <c r="IH26" s="8">
        <v>0</v>
      </c>
      <c r="II26" s="8">
        <v>0</v>
      </c>
      <c r="IJ26" s="8">
        <v>0</v>
      </c>
      <c r="IK26" s="8">
        <v>0</v>
      </c>
      <c r="IL26" s="8">
        <v>0</v>
      </c>
      <c r="IM26" s="8">
        <v>0</v>
      </c>
      <c r="IN26" s="8">
        <v>0</v>
      </c>
      <c r="IO26" s="8">
        <v>0</v>
      </c>
      <c r="IP26" s="8">
        <v>0</v>
      </c>
      <c r="IQ26" s="8">
        <v>0</v>
      </c>
      <c r="IR26" s="8">
        <v>0</v>
      </c>
      <c r="IS26" s="8">
        <v>0</v>
      </c>
      <c r="IT26" s="8">
        <v>0</v>
      </c>
    </row>
    <row r="27" spans="1:254" s="3" customFormat="1" ht="18" customHeight="1">
      <c r="A27" s="7" t="s">
        <v>16</v>
      </c>
      <c r="B27" s="8">
        <v>540</v>
      </c>
      <c r="C27" s="9">
        <f>SUM(D27-B27)/(B27)</f>
        <v>0.020370370370370372</v>
      </c>
      <c r="D27" s="8">
        <v>551</v>
      </c>
      <c r="E27" s="9">
        <f t="shared" si="17"/>
        <v>0.10707803992740472</v>
      </c>
      <c r="F27" s="8">
        <v>610</v>
      </c>
      <c r="G27" s="9">
        <f t="shared" si="18"/>
        <v>-0.014754098360655738</v>
      </c>
      <c r="H27" s="8">
        <v>601</v>
      </c>
      <c r="I27" s="9">
        <f t="shared" si="19"/>
        <v>0.036605657237936774</v>
      </c>
      <c r="J27" s="8">
        <v>623</v>
      </c>
      <c r="K27" s="9">
        <f t="shared" si="20"/>
        <v>0.06902086677367576</v>
      </c>
      <c r="L27" s="8">
        <v>666</v>
      </c>
      <c r="M27" s="9">
        <f t="shared" si="21"/>
        <v>-0.01951951951951952</v>
      </c>
      <c r="N27" s="8">
        <v>653</v>
      </c>
      <c r="O27" s="9">
        <f t="shared" si="22"/>
        <v>-0.02450229709035222</v>
      </c>
      <c r="P27" s="8">
        <v>637</v>
      </c>
      <c r="Q27" s="9">
        <f t="shared" si="23"/>
        <v>0.05180533751962323</v>
      </c>
      <c r="R27" s="8">
        <v>670</v>
      </c>
      <c r="S27" s="9">
        <f t="shared" si="8"/>
        <v>-0.014925373134328358</v>
      </c>
      <c r="T27" s="8">
        <v>660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0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8">
        <v>0</v>
      </c>
      <c r="DZ27" s="8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0</v>
      </c>
      <c r="EJ27" s="8">
        <v>0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8">
        <v>0</v>
      </c>
      <c r="EQ27" s="8">
        <v>0</v>
      </c>
      <c r="ER27" s="8">
        <v>0</v>
      </c>
      <c r="ES27" s="8">
        <v>0</v>
      </c>
      <c r="ET27" s="8">
        <v>0</v>
      </c>
      <c r="EU27" s="8">
        <v>0</v>
      </c>
      <c r="EV27" s="8">
        <v>0</v>
      </c>
      <c r="EW27" s="8">
        <v>0</v>
      </c>
      <c r="EX27" s="8">
        <v>0</v>
      </c>
      <c r="EY27" s="8">
        <v>0</v>
      </c>
      <c r="EZ27" s="8">
        <v>0</v>
      </c>
      <c r="FA27" s="8">
        <v>0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0</v>
      </c>
      <c r="FL27" s="8">
        <v>0</v>
      </c>
      <c r="FM27" s="8">
        <v>0</v>
      </c>
      <c r="FN27" s="8">
        <v>0</v>
      </c>
      <c r="FO27" s="8">
        <v>0</v>
      </c>
      <c r="FP27" s="8">
        <v>0</v>
      </c>
      <c r="FQ27" s="8">
        <v>0</v>
      </c>
      <c r="FR27" s="8">
        <v>0</v>
      </c>
      <c r="FS27" s="8">
        <v>0</v>
      </c>
      <c r="FT27" s="8">
        <v>0</v>
      </c>
      <c r="FU27" s="8">
        <v>0</v>
      </c>
      <c r="FV27" s="8">
        <v>0</v>
      </c>
      <c r="FW27" s="8">
        <v>0</v>
      </c>
      <c r="FX27" s="8">
        <v>0</v>
      </c>
      <c r="FY27" s="8">
        <v>0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0</v>
      </c>
      <c r="HE27" s="8">
        <v>0</v>
      </c>
      <c r="HF27" s="8">
        <v>0</v>
      </c>
      <c r="HG27" s="8">
        <v>0</v>
      </c>
      <c r="HH27" s="8">
        <v>0</v>
      </c>
      <c r="HI27" s="8">
        <v>0</v>
      </c>
      <c r="HJ27" s="8">
        <v>0</v>
      </c>
      <c r="HK27" s="8">
        <v>0</v>
      </c>
      <c r="HL27" s="8">
        <v>0</v>
      </c>
      <c r="HM27" s="8">
        <v>0</v>
      </c>
      <c r="HN27" s="8">
        <v>0</v>
      </c>
      <c r="HO27" s="8">
        <v>0</v>
      </c>
      <c r="HP27" s="8">
        <v>0</v>
      </c>
      <c r="HQ27" s="8">
        <v>0</v>
      </c>
      <c r="HR27" s="8">
        <v>0</v>
      </c>
      <c r="HS27" s="8">
        <v>0</v>
      </c>
      <c r="HT27" s="8">
        <v>0</v>
      </c>
      <c r="HU27" s="8">
        <v>0</v>
      </c>
      <c r="HV27" s="8">
        <v>0</v>
      </c>
      <c r="HW27" s="8">
        <v>0</v>
      </c>
      <c r="HX27" s="8">
        <v>0</v>
      </c>
      <c r="HY27" s="8">
        <v>0</v>
      </c>
      <c r="HZ27" s="8">
        <v>0</v>
      </c>
      <c r="IA27" s="8">
        <v>0</v>
      </c>
      <c r="IB27" s="8">
        <v>0</v>
      </c>
      <c r="IC27" s="8">
        <v>0</v>
      </c>
      <c r="ID27" s="8">
        <v>0</v>
      </c>
      <c r="IE27" s="8">
        <v>0</v>
      </c>
      <c r="IF27" s="8">
        <v>0</v>
      </c>
      <c r="IG27" s="8">
        <v>0</v>
      </c>
      <c r="IH27" s="8">
        <v>0</v>
      </c>
      <c r="II27" s="8">
        <v>0</v>
      </c>
      <c r="IJ27" s="8">
        <v>0</v>
      </c>
      <c r="IK27" s="8">
        <v>0</v>
      </c>
      <c r="IL27" s="8">
        <v>0</v>
      </c>
      <c r="IM27" s="8">
        <v>0</v>
      </c>
      <c r="IN27" s="8">
        <v>0</v>
      </c>
      <c r="IO27" s="8">
        <v>0</v>
      </c>
      <c r="IP27" s="8">
        <v>0</v>
      </c>
      <c r="IQ27" s="8">
        <v>0</v>
      </c>
      <c r="IR27" s="8">
        <v>0</v>
      </c>
      <c r="IS27" s="8">
        <v>0</v>
      </c>
      <c r="IT27" s="8">
        <v>0</v>
      </c>
    </row>
    <row r="28" spans="1:254" s="3" customFormat="1" ht="18" customHeight="1">
      <c r="A28" s="7" t="s">
        <v>43</v>
      </c>
      <c r="B28" s="8"/>
      <c r="C28" s="4"/>
      <c r="D28" s="8"/>
      <c r="E28" s="4"/>
      <c r="F28" s="8">
        <v>1104</v>
      </c>
      <c r="G28" s="9">
        <f t="shared" si="18"/>
        <v>0.012681159420289856</v>
      </c>
      <c r="H28" s="8">
        <v>1118</v>
      </c>
      <c r="I28" s="9">
        <f t="shared" si="19"/>
        <v>0.018783542039355994</v>
      </c>
      <c r="J28" s="8">
        <v>1139</v>
      </c>
      <c r="K28" s="9">
        <f t="shared" si="20"/>
        <v>-0.021949078138718173</v>
      </c>
      <c r="L28" s="8">
        <v>1114</v>
      </c>
      <c r="M28" s="9">
        <f t="shared" si="21"/>
        <v>0.0296229802513465</v>
      </c>
      <c r="N28" s="8">
        <v>1147</v>
      </c>
      <c r="O28" s="9">
        <f t="shared" si="22"/>
        <v>-0.02789886660854403</v>
      </c>
      <c r="P28" s="8">
        <v>1115</v>
      </c>
      <c r="Q28" s="9">
        <f t="shared" si="23"/>
        <v>-0.014349775784753363</v>
      </c>
      <c r="R28" s="8">
        <v>1099</v>
      </c>
      <c r="S28" s="9">
        <f t="shared" si="8"/>
        <v>-0.01910828025477707</v>
      </c>
      <c r="T28" s="8">
        <v>1078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0</v>
      </c>
      <c r="DS28" s="8">
        <v>0</v>
      </c>
      <c r="DT28" s="8">
        <v>0</v>
      </c>
      <c r="DU28" s="8">
        <v>0</v>
      </c>
      <c r="DV28" s="8">
        <v>0</v>
      </c>
      <c r="DW28" s="8">
        <v>0</v>
      </c>
      <c r="DX28" s="8">
        <v>0</v>
      </c>
      <c r="DY28" s="8">
        <v>0</v>
      </c>
      <c r="DZ28" s="8">
        <v>0</v>
      </c>
      <c r="EA28" s="8">
        <v>0</v>
      </c>
      <c r="EB28" s="8">
        <v>0</v>
      </c>
      <c r="EC28" s="8">
        <v>0</v>
      </c>
      <c r="ED28" s="8">
        <v>0</v>
      </c>
      <c r="EE28" s="8">
        <v>0</v>
      </c>
      <c r="EF28" s="8">
        <v>0</v>
      </c>
      <c r="EG28" s="8">
        <v>0</v>
      </c>
      <c r="EH28" s="8">
        <v>0</v>
      </c>
      <c r="EI28" s="8">
        <v>0</v>
      </c>
      <c r="EJ28" s="8">
        <v>0</v>
      </c>
      <c r="EK28" s="8">
        <v>0</v>
      </c>
      <c r="EL28" s="8">
        <v>0</v>
      </c>
      <c r="EM28" s="8">
        <v>0</v>
      </c>
      <c r="EN28" s="8">
        <v>0</v>
      </c>
      <c r="EO28" s="8">
        <v>0</v>
      </c>
      <c r="EP28" s="8">
        <v>0</v>
      </c>
      <c r="EQ28" s="8">
        <v>0</v>
      </c>
      <c r="ER28" s="8">
        <v>0</v>
      </c>
      <c r="ES28" s="8">
        <v>0</v>
      </c>
      <c r="ET28" s="8">
        <v>0</v>
      </c>
      <c r="EU28" s="8">
        <v>0</v>
      </c>
      <c r="EV28" s="8">
        <v>0</v>
      </c>
      <c r="EW28" s="8">
        <v>0</v>
      </c>
      <c r="EX28" s="8">
        <v>0</v>
      </c>
      <c r="EY28" s="8">
        <v>0</v>
      </c>
      <c r="EZ28" s="8">
        <v>0</v>
      </c>
      <c r="FA28" s="8">
        <v>0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v>0</v>
      </c>
      <c r="FH28" s="8">
        <v>0</v>
      </c>
      <c r="FI28" s="8">
        <v>0</v>
      </c>
      <c r="FJ28" s="8">
        <v>0</v>
      </c>
      <c r="FK28" s="8">
        <v>0</v>
      </c>
      <c r="FL28" s="8">
        <v>0</v>
      </c>
      <c r="FM28" s="8">
        <v>0</v>
      </c>
      <c r="FN28" s="8">
        <v>0</v>
      </c>
      <c r="FO28" s="8">
        <v>0</v>
      </c>
      <c r="FP28" s="8">
        <v>0</v>
      </c>
      <c r="FQ28" s="8">
        <v>0</v>
      </c>
      <c r="FR28" s="8">
        <v>0</v>
      </c>
      <c r="FS28" s="8">
        <v>0</v>
      </c>
      <c r="FT28" s="8">
        <v>0</v>
      </c>
      <c r="FU28" s="8">
        <v>0</v>
      </c>
      <c r="FV28" s="8">
        <v>0</v>
      </c>
      <c r="FW28" s="8">
        <v>0</v>
      </c>
      <c r="FX28" s="8">
        <v>0</v>
      </c>
      <c r="FY28" s="8">
        <v>0</v>
      </c>
      <c r="FZ28" s="8">
        <v>0</v>
      </c>
      <c r="GA28" s="8">
        <v>0</v>
      </c>
      <c r="GB28" s="8">
        <v>0</v>
      </c>
      <c r="GC28" s="8">
        <v>0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0</v>
      </c>
      <c r="HE28" s="8">
        <v>0</v>
      </c>
      <c r="HF28" s="8">
        <v>0</v>
      </c>
      <c r="HG28" s="8">
        <v>0</v>
      </c>
      <c r="HH28" s="8">
        <v>0</v>
      </c>
      <c r="HI28" s="8">
        <v>0</v>
      </c>
      <c r="HJ28" s="8">
        <v>0</v>
      </c>
      <c r="HK28" s="8">
        <v>0</v>
      </c>
      <c r="HL28" s="8">
        <v>0</v>
      </c>
      <c r="HM28" s="8">
        <v>0</v>
      </c>
      <c r="HN28" s="8">
        <v>0</v>
      </c>
      <c r="HO28" s="8">
        <v>0</v>
      </c>
      <c r="HP28" s="8">
        <v>0</v>
      </c>
      <c r="HQ28" s="8">
        <v>0</v>
      </c>
      <c r="HR28" s="8">
        <v>0</v>
      </c>
      <c r="HS28" s="8">
        <v>0</v>
      </c>
      <c r="HT28" s="8">
        <v>0</v>
      </c>
      <c r="HU28" s="8">
        <v>0</v>
      </c>
      <c r="HV28" s="8">
        <v>0</v>
      </c>
      <c r="HW28" s="8">
        <v>0</v>
      </c>
      <c r="HX28" s="8">
        <v>0</v>
      </c>
      <c r="HY28" s="8">
        <v>0</v>
      </c>
      <c r="HZ28" s="8">
        <v>0</v>
      </c>
      <c r="IA28" s="8">
        <v>0</v>
      </c>
      <c r="IB28" s="8">
        <v>0</v>
      </c>
      <c r="IC28" s="8">
        <v>0</v>
      </c>
      <c r="ID28" s="8">
        <v>0</v>
      </c>
      <c r="IE28" s="8">
        <v>0</v>
      </c>
      <c r="IF28" s="8">
        <v>0</v>
      </c>
      <c r="IG28" s="8">
        <v>0</v>
      </c>
      <c r="IH28" s="8">
        <v>0</v>
      </c>
      <c r="II28" s="8">
        <v>0</v>
      </c>
      <c r="IJ28" s="8">
        <v>0</v>
      </c>
      <c r="IK28" s="8">
        <v>0</v>
      </c>
      <c r="IL28" s="8">
        <v>0</v>
      </c>
      <c r="IM28" s="8">
        <v>0</v>
      </c>
      <c r="IN28" s="8">
        <v>0</v>
      </c>
      <c r="IO28" s="8">
        <v>0</v>
      </c>
      <c r="IP28" s="8">
        <v>0</v>
      </c>
      <c r="IQ28" s="8">
        <v>0</v>
      </c>
      <c r="IR28" s="8">
        <v>0</v>
      </c>
      <c r="IS28" s="8">
        <v>0</v>
      </c>
      <c r="IT28" s="8">
        <v>0</v>
      </c>
    </row>
    <row r="29" spans="1:254" s="3" customFormat="1" ht="18" customHeight="1">
      <c r="A29" s="7" t="s">
        <v>31</v>
      </c>
      <c r="B29" s="8">
        <v>1065</v>
      </c>
      <c r="C29" s="9">
        <f>SUM(D29-B29)/(B29)</f>
        <v>0.02910798122065728</v>
      </c>
      <c r="D29" s="8">
        <v>1096</v>
      </c>
      <c r="E29" s="9"/>
      <c r="F29" s="8"/>
      <c r="G29" s="9"/>
      <c r="H29" s="8"/>
      <c r="I29" s="4"/>
      <c r="J29" s="8"/>
      <c r="K29" s="4"/>
      <c r="L29" s="8"/>
      <c r="M29" s="4"/>
      <c r="N29" s="8"/>
      <c r="O29" s="4"/>
      <c r="P29" s="8"/>
      <c r="Q29" s="4"/>
      <c r="R29" s="8"/>
      <c r="S29" s="4"/>
      <c r="T29" s="8"/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0</v>
      </c>
      <c r="EI29" s="8">
        <v>0</v>
      </c>
      <c r="EJ29" s="8">
        <v>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8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0</v>
      </c>
      <c r="FO29" s="8">
        <v>0</v>
      </c>
      <c r="FP29" s="8">
        <v>0</v>
      </c>
      <c r="FQ29" s="8">
        <v>0</v>
      </c>
      <c r="FR29" s="8">
        <v>0</v>
      </c>
      <c r="FS29" s="8">
        <v>0</v>
      </c>
      <c r="FT29" s="8">
        <v>0</v>
      </c>
      <c r="FU29" s="8">
        <v>0</v>
      </c>
      <c r="FV29" s="8">
        <v>0</v>
      </c>
      <c r="FW29" s="8">
        <v>0</v>
      </c>
      <c r="FX29" s="8">
        <v>0</v>
      </c>
      <c r="FY29" s="8">
        <v>0</v>
      </c>
      <c r="FZ29" s="8">
        <v>0</v>
      </c>
      <c r="GA29" s="8">
        <v>0</v>
      </c>
      <c r="GB29" s="8">
        <v>0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0</v>
      </c>
      <c r="HE29" s="8">
        <v>0</v>
      </c>
      <c r="HF29" s="8">
        <v>0</v>
      </c>
      <c r="HG29" s="8">
        <v>0</v>
      </c>
      <c r="HH29" s="8">
        <v>0</v>
      </c>
      <c r="HI29" s="8">
        <v>0</v>
      </c>
      <c r="HJ29" s="8">
        <v>0</v>
      </c>
      <c r="HK29" s="8">
        <v>0</v>
      </c>
      <c r="HL29" s="8">
        <v>0</v>
      </c>
      <c r="HM29" s="8">
        <v>0</v>
      </c>
      <c r="HN29" s="8">
        <v>0</v>
      </c>
      <c r="HO29" s="8">
        <v>0</v>
      </c>
      <c r="HP29" s="8">
        <v>0</v>
      </c>
      <c r="HQ29" s="8">
        <v>0</v>
      </c>
      <c r="HR29" s="8">
        <v>0</v>
      </c>
      <c r="HS29" s="8">
        <v>0</v>
      </c>
      <c r="HT29" s="8">
        <v>0</v>
      </c>
      <c r="HU29" s="8">
        <v>0</v>
      </c>
      <c r="HV29" s="8">
        <v>0</v>
      </c>
      <c r="HW29" s="8">
        <v>0</v>
      </c>
      <c r="HX29" s="8">
        <v>0</v>
      </c>
      <c r="HY29" s="8">
        <v>0</v>
      </c>
      <c r="HZ29" s="8">
        <v>0</v>
      </c>
      <c r="IA29" s="8">
        <v>0</v>
      </c>
      <c r="IB29" s="8">
        <v>0</v>
      </c>
      <c r="IC29" s="8">
        <v>0</v>
      </c>
      <c r="ID29" s="8">
        <v>0</v>
      </c>
      <c r="IE29" s="8">
        <v>0</v>
      </c>
      <c r="IF29" s="8">
        <v>0</v>
      </c>
      <c r="IG29" s="8">
        <v>0</v>
      </c>
      <c r="IH29" s="8">
        <v>0</v>
      </c>
      <c r="II29" s="8">
        <v>0</v>
      </c>
      <c r="IJ29" s="8">
        <v>0</v>
      </c>
      <c r="IK29" s="8">
        <v>0</v>
      </c>
      <c r="IL29" s="8">
        <v>0</v>
      </c>
      <c r="IM29" s="8">
        <v>0</v>
      </c>
      <c r="IN29" s="8">
        <v>0</v>
      </c>
      <c r="IO29" s="8">
        <v>0</v>
      </c>
      <c r="IP29" s="8">
        <v>0</v>
      </c>
      <c r="IQ29" s="8">
        <v>0</v>
      </c>
      <c r="IR29" s="8">
        <v>0</v>
      </c>
      <c r="IS29" s="8">
        <v>0</v>
      </c>
      <c r="IT29" s="8">
        <v>0</v>
      </c>
    </row>
    <row r="30" spans="1:254" s="3" customFormat="1" ht="18" customHeight="1">
      <c r="A30" s="7" t="s">
        <v>32</v>
      </c>
      <c r="B30" s="8">
        <v>2798</v>
      </c>
      <c r="C30" s="9">
        <f>SUM(D30-B30)/(B30)</f>
        <v>0.023230879199428164</v>
      </c>
      <c r="D30" s="8">
        <v>2863</v>
      </c>
      <c r="E30" s="9">
        <f>SUM(F30-D30)/(D30)</f>
        <v>0.028641285365001747</v>
      </c>
      <c r="F30" s="8">
        <v>2945</v>
      </c>
      <c r="G30" s="9">
        <f>SUM(H30-F30)/(F30)</f>
        <v>0.0013582342954159593</v>
      </c>
      <c r="H30" s="8">
        <v>2949</v>
      </c>
      <c r="I30" s="9">
        <f>SUM(J30-H30)/(H30)</f>
        <v>0.060698541878602914</v>
      </c>
      <c r="J30" s="8">
        <v>3128</v>
      </c>
      <c r="K30" s="9">
        <f>SUM(L30-J30)/(J30)</f>
        <v>0.014066496163682864</v>
      </c>
      <c r="L30" s="8">
        <v>3172</v>
      </c>
      <c r="M30" s="9">
        <f>SUM(N30-L30)/(L30)</f>
        <v>-0.008511979823455234</v>
      </c>
      <c r="N30" s="8">
        <v>3145</v>
      </c>
      <c r="O30" s="9">
        <f>SUM(P30-N30)/(N30)</f>
        <v>0.030206677265500796</v>
      </c>
      <c r="P30" s="8">
        <v>3240</v>
      </c>
      <c r="Q30" s="9">
        <f>SUM(R30-P30)/(P30)</f>
        <v>-0.024074074074074074</v>
      </c>
      <c r="R30" s="8">
        <v>3162</v>
      </c>
      <c r="S30" s="9">
        <f>SUM(T30-R30)/(R30)</f>
        <v>0.007590132827324478</v>
      </c>
      <c r="T30" s="8">
        <v>3186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  <c r="HF30" s="8">
        <v>0</v>
      </c>
      <c r="HG30" s="8">
        <v>0</v>
      </c>
      <c r="HH30" s="8">
        <v>0</v>
      </c>
      <c r="HI30" s="8">
        <v>0</v>
      </c>
      <c r="HJ30" s="8">
        <v>0</v>
      </c>
      <c r="HK30" s="8">
        <v>0</v>
      </c>
      <c r="HL30" s="8">
        <v>0</v>
      </c>
      <c r="HM30" s="8">
        <v>0</v>
      </c>
      <c r="HN30" s="8">
        <v>0</v>
      </c>
      <c r="HO30" s="8">
        <v>0</v>
      </c>
      <c r="HP30" s="8">
        <v>0</v>
      </c>
      <c r="HQ30" s="8">
        <v>0</v>
      </c>
      <c r="HR30" s="8">
        <v>0</v>
      </c>
      <c r="HS30" s="8">
        <v>0</v>
      </c>
      <c r="HT30" s="8">
        <v>0</v>
      </c>
      <c r="HU30" s="8">
        <v>0</v>
      </c>
      <c r="HV30" s="8">
        <v>0</v>
      </c>
      <c r="HW30" s="8">
        <v>0</v>
      </c>
      <c r="HX30" s="8">
        <v>0</v>
      </c>
      <c r="HY30" s="8">
        <v>0</v>
      </c>
      <c r="HZ30" s="8">
        <v>0</v>
      </c>
      <c r="IA30" s="8">
        <v>0</v>
      </c>
      <c r="IB30" s="8">
        <v>0</v>
      </c>
      <c r="IC30" s="8">
        <v>0</v>
      </c>
      <c r="ID30" s="8">
        <v>0</v>
      </c>
      <c r="IE30" s="8">
        <v>0</v>
      </c>
      <c r="IF30" s="8">
        <v>0</v>
      </c>
      <c r="IG30" s="8">
        <v>0</v>
      </c>
      <c r="IH30" s="8">
        <v>0</v>
      </c>
      <c r="II30" s="8">
        <v>0</v>
      </c>
      <c r="IJ30" s="8">
        <v>0</v>
      </c>
      <c r="IK30" s="8">
        <v>0</v>
      </c>
      <c r="IL30" s="8">
        <v>0</v>
      </c>
      <c r="IM30" s="8">
        <v>0</v>
      </c>
      <c r="IN30" s="8">
        <v>0</v>
      </c>
      <c r="IO30" s="8">
        <v>0</v>
      </c>
      <c r="IP30" s="8">
        <v>0</v>
      </c>
      <c r="IQ30" s="8">
        <v>0</v>
      </c>
      <c r="IR30" s="8">
        <v>0</v>
      </c>
      <c r="IS30" s="8">
        <v>0</v>
      </c>
      <c r="IT30" s="8">
        <v>0</v>
      </c>
    </row>
    <row r="31" spans="1:254" s="3" customFormat="1" ht="18" customHeight="1">
      <c r="A31" s="15" t="s">
        <v>33</v>
      </c>
      <c r="B31" s="8"/>
      <c r="C31" s="4"/>
      <c r="D31" s="8"/>
      <c r="E31" s="4"/>
      <c r="F31" s="8"/>
      <c r="G31" s="4"/>
      <c r="H31" s="8"/>
      <c r="I31" s="4"/>
      <c r="J31" s="8">
        <v>6776</v>
      </c>
      <c r="K31" s="9">
        <f>SUM(L31-J31)/(J31)</f>
        <v>0.055342384887839435</v>
      </c>
      <c r="L31" s="8">
        <v>7151</v>
      </c>
      <c r="M31" s="9">
        <f>SUM(N31-L31)/(L31)</f>
        <v>0.03775695706894141</v>
      </c>
      <c r="N31" s="8">
        <v>7421</v>
      </c>
      <c r="O31" s="9">
        <f>SUM(P31-N31)/(N31)</f>
        <v>0.02142568387009837</v>
      </c>
      <c r="P31" s="8">
        <v>7580</v>
      </c>
      <c r="Q31" s="9">
        <f>SUM(R31-P31)/(P31)</f>
        <v>0.0031662269129287598</v>
      </c>
      <c r="R31" s="8">
        <v>7604</v>
      </c>
      <c r="S31" s="9">
        <f>SUM(T31-R31)/(R31)</f>
        <v>-0.022488164124145185</v>
      </c>
      <c r="T31" s="8">
        <v>7433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0</v>
      </c>
      <c r="DO31" s="8">
        <v>0</v>
      </c>
      <c r="DP31" s="8">
        <v>0</v>
      </c>
      <c r="DQ31" s="8">
        <v>0</v>
      </c>
      <c r="DR31" s="8">
        <v>0</v>
      </c>
      <c r="DS31" s="8">
        <v>0</v>
      </c>
      <c r="DT31" s="8">
        <v>0</v>
      </c>
      <c r="DU31" s="8">
        <v>0</v>
      </c>
      <c r="DV31" s="8">
        <v>0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8">
        <v>0</v>
      </c>
      <c r="EQ31" s="8">
        <v>0</v>
      </c>
      <c r="ER31" s="8">
        <v>0</v>
      </c>
      <c r="ES31" s="8">
        <v>0</v>
      </c>
      <c r="ET31" s="8">
        <v>0</v>
      </c>
      <c r="EU31" s="8">
        <v>0</v>
      </c>
      <c r="EV31" s="8">
        <v>0</v>
      </c>
      <c r="EW31" s="8">
        <v>0</v>
      </c>
      <c r="EX31" s="8">
        <v>0</v>
      </c>
      <c r="EY31" s="8">
        <v>0</v>
      </c>
      <c r="EZ31" s="8">
        <v>0</v>
      </c>
      <c r="FA31" s="8">
        <v>0</v>
      </c>
      <c r="FB31" s="8">
        <v>0</v>
      </c>
      <c r="FC31" s="8">
        <v>0</v>
      </c>
      <c r="FD31" s="8">
        <v>0</v>
      </c>
      <c r="FE31" s="8">
        <v>0</v>
      </c>
      <c r="FF31" s="8">
        <v>0</v>
      </c>
      <c r="FG31" s="8">
        <v>0</v>
      </c>
      <c r="FH31" s="8">
        <v>0</v>
      </c>
      <c r="FI31" s="8">
        <v>0</v>
      </c>
      <c r="FJ31" s="8">
        <v>0</v>
      </c>
      <c r="FK31" s="8">
        <v>0</v>
      </c>
      <c r="FL31" s="8">
        <v>0</v>
      </c>
      <c r="FM31" s="8">
        <v>0</v>
      </c>
      <c r="FN31" s="8">
        <v>0</v>
      </c>
      <c r="FO31" s="8">
        <v>0</v>
      </c>
      <c r="FP31" s="8">
        <v>0</v>
      </c>
      <c r="FQ31" s="8">
        <v>0</v>
      </c>
      <c r="FR31" s="8">
        <v>0</v>
      </c>
      <c r="FS31" s="8">
        <v>0</v>
      </c>
      <c r="FT31" s="8">
        <v>0</v>
      </c>
      <c r="FU31" s="8">
        <v>0</v>
      </c>
      <c r="FV31" s="8">
        <v>0</v>
      </c>
      <c r="FW31" s="8">
        <v>0</v>
      </c>
      <c r="FX31" s="8">
        <v>0</v>
      </c>
      <c r="FY31" s="8">
        <v>0</v>
      </c>
      <c r="FZ31" s="8">
        <v>0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0</v>
      </c>
      <c r="HE31" s="8">
        <v>0</v>
      </c>
      <c r="HF31" s="8">
        <v>0</v>
      </c>
      <c r="HG31" s="8">
        <v>0</v>
      </c>
      <c r="HH31" s="8">
        <v>0</v>
      </c>
      <c r="HI31" s="8">
        <v>0</v>
      </c>
      <c r="HJ31" s="8">
        <v>0</v>
      </c>
      <c r="HK31" s="8">
        <v>0</v>
      </c>
      <c r="HL31" s="8">
        <v>0</v>
      </c>
      <c r="HM31" s="8">
        <v>0</v>
      </c>
      <c r="HN31" s="8">
        <v>0</v>
      </c>
      <c r="HO31" s="8">
        <v>0</v>
      </c>
      <c r="HP31" s="8">
        <v>0</v>
      </c>
      <c r="HQ31" s="8">
        <v>0</v>
      </c>
      <c r="HR31" s="8">
        <v>0</v>
      </c>
      <c r="HS31" s="8">
        <v>0</v>
      </c>
      <c r="HT31" s="8">
        <v>0</v>
      </c>
      <c r="HU31" s="8">
        <v>0</v>
      </c>
      <c r="HV31" s="8">
        <v>0</v>
      </c>
      <c r="HW31" s="8">
        <v>0</v>
      </c>
      <c r="HX31" s="8">
        <v>0</v>
      </c>
      <c r="HY31" s="8">
        <v>0</v>
      </c>
      <c r="HZ31" s="8">
        <v>0</v>
      </c>
      <c r="IA31" s="8">
        <v>0</v>
      </c>
      <c r="IB31" s="8">
        <v>0</v>
      </c>
      <c r="IC31" s="8">
        <v>0</v>
      </c>
      <c r="ID31" s="8">
        <v>0</v>
      </c>
      <c r="IE31" s="8">
        <v>0</v>
      </c>
      <c r="IF31" s="8">
        <v>0</v>
      </c>
      <c r="IG31" s="8">
        <v>0</v>
      </c>
      <c r="IH31" s="8">
        <v>0</v>
      </c>
      <c r="II31" s="8">
        <v>0</v>
      </c>
      <c r="IJ31" s="8">
        <v>0</v>
      </c>
      <c r="IK31" s="8">
        <v>0</v>
      </c>
      <c r="IL31" s="8">
        <v>0</v>
      </c>
      <c r="IM31" s="8">
        <v>0</v>
      </c>
      <c r="IN31" s="8">
        <v>0</v>
      </c>
      <c r="IO31" s="8">
        <v>0</v>
      </c>
      <c r="IP31" s="8">
        <v>0</v>
      </c>
      <c r="IQ31" s="8">
        <v>0</v>
      </c>
      <c r="IR31" s="8">
        <v>0</v>
      </c>
      <c r="IS31" s="8">
        <v>0</v>
      </c>
      <c r="IT31" s="8">
        <v>0</v>
      </c>
    </row>
    <row r="32" spans="1:254" s="3" customFormat="1" ht="18" customHeight="1">
      <c r="A32" s="15" t="s">
        <v>34</v>
      </c>
      <c r="B32" s="8"/>
      <c r="C32" s="4"/>
      <c r="D32" s="8"/>
      <c r="E32" s="4"/>
      <c r="F32" s="8"/>
      <c r="G32" s="4"/>
      <c r="H32" s="8"/>
      <c r="I32" s="4"/>
      <c r="J32" s="8">
        <v>1731</v>
      </c>
      <c r="K32" s="9">
        <f>SUM(L32-J32)/(J32)</f>
        <v>0.43731946851530906</v>
      </c>
      <c r="L32" s="8">
        <v>2488</v>
      </c>
      <c r="M32" s="9">
        <f>SUM(N32-L32)/(L32)</f>
        <v>-0.03818327974276527</v>
      </c>
      <c r="N32" s="8">
        <v>2393</v>
      </c>
      <c r="O32" s="9">
        <f>SUM(P32-N32)/(N32)</f>
        <v>0.029251984956122024</v>
      </c>
      <c r="P32" s="8">
        <v>2463</v>
      </c>
      <c r="Q32" s="9">
        <f>SUM(R32-P32)/(P32)</f>
        <v>-0.057247259439707675</v>
      </c>
      <c r="R32" s="8">
        <v>2322</v>
      </c>
      <c r="S32" s="9">
        <f>SUM(T32-R32)/(R32)</f>
        <v>-0.03531438415159346</v>
      </c>
      <c r="T32" s="8">
        <v>2240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  <c r="HF32" s="8">
        <v>0</v>
      </c>
      <c r="HG32" s="8">
        <v>0</v>
      </c>
      <c r="HH32" s="8">
        <v>0</v>
      </c>
      <c r="HI32" s="8">
        <v>0</v>
      </c>
      <c r="HJ32" s="8">
        <v>0</v>
      </c>
      <c r="HK32" s="8">
        <v>0</v>
      </c>
      <c r="HL32" s="8">
        <v>0</v>
      </c>
      <c r="HM32" s="8">
        <v>0</v>
      </c>
      <c r="HN32" s="8">
        <v>0</v>
      </c>
      <c r="HO32" s="8">
        <v>0</v>
      </c>
      <c r="HP32" s="8">
        <v>0</v>
      </c>
      <c r="HQ32" s="8">
        <v>0</v>
      </c>
      <c r="HR32" s="8">
        <v>0</v>
      </c>
      <c r="HS32" s="8">
        <v>0</v>
      </c>
      <c r="HT32" s="8">
        <v>0</v>
      </c>
      <c r="HU32" s="8">
        <v>0</v>
      </c>
      <c r="HV32" s="8">
        <v>0</v>
      </c>
      <c r="HW32" s="8">
        <v>0</v>
      </c>
      <c r="HX32" s="8">
        <v>0</v>
      </c>
      <c r="HY32" s="8">
        <v>0</v>
      </c>
      <c r="HZ32" s="8">
        <v>0</v>
      </c>
      <c r="IA32" s="8">
        <v>0</v>
      </c>
      <c r="IB32" s="8">
        <v>0</v>
      </c>
      <c r="IC32" s="8">
        <v>0</v>
      </c>
      <c r="ID32" s="8">
        <v>0</v>
      </c>
      <c r="IE32" s="8">
        <v>0</v>
      </c>
      <c r="IF32" s="8">
        <v>0</v>
      </c>
      <c r="IG32" s="8">
        <v>0</v>
      </c>
      <c r="IH32" s="8">
        <v>0</v>
      </c>
      <c r="II32" s="8">
        <v>0</v>
      </c>
      <c r="IJ32" s="8">
        <v>0</v>
      </c>
      <c r="IK32" s="8">
        <v>0</v>
      </c>
      <c r="IL32" s="8">
        <v>0</v>
      </c>
      <c r="IM32" s="8">
        <v>0</v>
      </c>
      <c r="IN32" s="8">
        <v>0</v>
      </c>
      <c r="IO32" s="8">
        <v>0</v>
      </c>
      <c r="IP32" s="8">
        <v>0</v>
      </c>
      <c r="IQ32" s="8">
        <v>0</v>
      </c>
      <c r="IR32" s="8">
        <v>0</v>
      </c>
      <c r="IS32" s="8">
        <v>0</v>
      </c>
      <c r="IT32" s="8">
        <v>0</v>
      </c>
    </row>
    <row r="33" spans="1:254" s="3" customFormat="1" ht="18" customHeight="1">
      <c r="A33" s="7" t="s">
        <v>35</v>
      </c>
      <c r="B33" s="8">
        <v>5045</v>
      </c>
      <c r="C33" s="9">
        <f>SUM(D33-B33)/(B33)</f>
        <v>0.0622398414271556</v>
      </c>
      <c r="D33" s="8">
        <v>5359</v>
      </c>
      <c r="E33" s="9">
        <f>SUM(F33-D33)/(D33)</f>
        <v>0.05504758350438515</v>
      </c>
      <c r="F33" s="8">
        <v>5654</v>
      </c>
      <c r="G33" s="9">
        <f>SUM(H33-F33)/(F33)</f>
        <v>0.02529182879377432</v>
      </c>
      <c r="H33" s="8">
        <v>5797</v>
      </c>
      <c r="I33" s="9"/>
      <c r="J33" s="12"/>
      <c r="K33" s="9"/>
      <c r="L33" s="12"/>
      <c r="M33" s="9"/>
      <c r="N33" s="12"/>
      <c r="O33" s="9"/>
      <c r="P33" s="8"/>
      <c r="Q33" s="9"/>
      <c r="R33" s="8"/>
      <c r="S33" s="9"/>
      <c r="T33" s="8"/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0</v>
      </c>
      <c r="DN33" s="8">
        <v>0</v>
      </c>
      <c r="DO33" s="8">
        <v>0</v>
      </c>
      <c r="DP33" s="8">
        <v>0</v>
      </c>
      <c r="DQ33" s="8">
        <v>0</v>
      </c>
      <c r="DR33" s="8">
        <v>0</v>
      </c>
      <c r="DS33" s="8">
        <v>0</v>
      </c>
      <c r="DT33" s="8">
        <v>0</v>
      </c>
      <c r="DU33" s="8">
        <v>0</v>
      </c>
      <c r="DV33" s="8">
        <v>0</v>
      </c>
      <c r="DW33" s="8">
        <v>0</v>
      </c>
      <c r="DX33" s="8">
        <v>0</v>
      </c>
      <c r="DY33" s="8">
        <v>0</v>
      </c>
      <c r="DZ33" s="8">
        <v>0</v>
      </c>
      <c r="EA33" s="8">
        <v>0</v>
      </c>
      <c r="EB33" s="8">
        <v>0</v>
      </c>
      <c r="EC33" s="8">
        <v>0</v>
      </c>
      <c r="ED33" s="8">
        <v>0</v>
      </c>
      <c r="EE33" s="8">
        <v>0</v>
      </c>
      <c r="EF33" s="8">
        <v>0</v>
      </c>
      <c r="EG33" s="8">
        <v>0</v>
      </c>
      <c r="EH33" s="8">
        <v>0</v>
      </c>
      <c r="EI33" s="8">
        <v>0</v>
      </c>
      <c r="EJ33" s="8">
        <v>0</v>
      </c>
      <c r="EK33" s="8">
        <v>0</v>
      </c>
      <c r="EL33" s="8">
        <v>0</v>
      </c>
      <c r="EM33" s="8">
        <v>0</v>
      </c>
      <c r="EN33" s="8">
        <v>0</v>
      </c>
      <c r="EO33" s="8">
        <v>0</v>
      </c>
      <c r="EP33" s="8">
        <v>0</v>
      </c>
      <c r="EQ33" s="8">
        <v>0</v>
      </c>
      <c r="ER33" s="8">
        <v>0</v>
      </c>
      <c r="ES33" s="8">
        <v>0</v>
      </c>
      <c r="ET33" s="8">
        <v>0</v>
      </c>
      <c r="EU33" s="8">
        <v>0</v>
      </c>
      <c r="EV33" s="8">
        <v>0</v>
      </c>
      <c r="EW33" s="8">
        <v>0</v>
      </c>
      <c r="EX33" s="8">
        <v>0</v>
      </c>
      <c r="EY33" s="8">
        <v>0</v>
      </c>
      <c r="EZ33" s="8">
        <v>0</v>
      </c>
      <c r="FA33" s="8">
        <v>0</v>
      </c>
      <c r="FB33" s="8">
        <v>0</v>
      </c>
      <c r="FC33" s="8">
        <v>0</v>
      </c>
      <c r="FD33" s="8">
        <v>0</v>
      </c>
      <c r="FE33" s="8">
        <v>0</v>
      </c>
      <c r="FF33" s="8">
        <v>0</v>
      </c>
      <c r="FG33" s="8">
        <v>0</v>
      </c>
      <c r="FH33" s="8">
        <v>0</v>
      </c>
      <c r="FI33" s="8">
        <v>0</v>
      </c>
      <c r="FJ33" s="8">
        <v>0</v>
      </c>
      <c r="FK33" s="8">
        <v>0</v>
      </c>
      <c r="FL33" s="8">
        <v>0</v>
      </c>
      <c r="FM33" s="8">
        <v>0</v>
      </c>
      <c r="FN33" s="8">
        <v>0</v>
      </c>
      <c r="FO33" s="8">
        <v>0</v>
      </c>
      <c r="FP33" s="8">
        <v>0</v>
      </c>
      <c r="FQ33" s="8">
        <v>0</v>
      </c>
      <c r="FR33" s="8">
        <v>0</v>
      </c>
      <c r="FS33" s="8">
        <v>0</v>
      </c>
      <c r="FT33" s="8">
        <v>0</v>
      </c>
      <c r="FU33" s="8">
        <v>0</v>
      </c>
      <c r="FV33" s="8">
        <v>0</v>
      </c>
      <c r="FW33" s="8">
        <v>0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0</v>
      </c>
      <c r="HE33" s="8">
        <v>0</v>
      </c>
      <c r="HF33" s="8">
        <v>0</v>
      </c>
      <c r="HG33" s="8">
        <v>0</v>
      </c>
      <c r="HH33" s="8">
        <v>0</v>
      </c>
      <c r="HI33" s="8">
        <v>0</v>
      </c>
      <c r="HJ33" s="8">
        <v>0</v>
      </c>
      <c r="HK33" s="8">
        <v>0</v>
      </c>
      <c r="HL33" s="8">
        <v>0</v>
      </c>
      <c r="HM33" s="8">
        <v>0</v>
      </c>
      <c r="HN33" s="8">
        <v>0</v>
      </c>
      <c r="HO33" s="8">
        <v>0</v>
      </c>
      <c r="HP33" s="8">
        <v>0</v>
      </c>
      <c r="HQ33" s="8">
        <v>0</v>
      </c>
      <c r="HR33" s="8">
        <v>0</v>
      </c>
      <c r="HS33" s="8">
        <v>0</v>
      </c>
      <c r="HT33" s="8">
        <v>0</v>
      </c>
      <c r="HU33" s="8">
        <v>0</v>
      </c>
      <c r="HV33" s="8">
        <v>0</v>
      </c>
      <c r="HW33" s="8">
        <v>0</v>
      </c>
      <c r="HX33" s="8">
        <v>0</v>
      </c>
      <c r="HY33" s="8">
        <v>0</v>
      </c>
      <c r="HZ33" s="8">
        <v>0</v>
      </c>
      <c r="IA33" s="8">
        <v>0</v>
      </c>
      <c r="IB33" s="8">
        <v>0</v>
      </c>
      <c r="IC33" s="8">
        <v>0</v>
      </c>
      <c r="ID33" s="8">
        <v>0</v>
      </c>
      <c r="IE33" s="8">
        <v>0</v>
      </c>
      <c r="IF33" s="8">
        <v>0</v>
      </c>
      <c r="IG33" s="8">
        <v>0</v>
      </c>
      <c r="IH33" s="8">
        <v>0</v>
      </c>
      <c r="II33" s="8">
        <v>0</v>
      </c>
      <c r="IJ33" s="8">
        <v>0</v>
      </c>
      <c r="IK33" s="8">
        <v>0</v>
      </c>
      <c r="IL33" s="8">
        <v>0</v>
      </c>
      <c r="IM33" s="8">
        <v>0</v>
      </c>
      <c r="IN33" s="8">
        <v>0</v>
      </c>
      <c r="IO33" s="8">
        <v>0</v>
      </c>
      <c r="IP33" s="8">
        <v>0</v>
      </c>
      <c r="IQ33" s="8">
        <v>0</v>
      </c>
      <c r="IR33" s="8">
        <v>0</v>
      </c>
      <c r="IS33" s="8">
        <v>0</v>
      </c>
      <c r="IT33" s="8">
        <v>0</v>
      </c>
    </row>
    <row r="34" spans="1:254" s="3" customFormat="1" ht="18" customHeight="1">
      <c r="A34" s="7" t="s">
        <v>37</v>
      </c>
      <c r="B34" s="8">
        <v>1836</v>
      </c>
      <c r="C34" s="9">
        <f>SUM(D34-B34)/(B34)</f>
        <v>0.11546840958605664</v>
      </c>
      <c r="D34" s="8">
        <v>2048</v>
      </c>
      <c r="E34" s="9">
        <f>SUM(F34-D34)/(D34)</f>
        <v>0.0693359375</v>
      </c>
      <c r="F34" s="8">
        <v>2190</v>
      </c>
      <c r="G34" s="9">
        <f>SUM(H34-F34)/(F34)</f>
        <v>0.05114155251141553</v>
      </c>
      <c r="H34" s="8">
        <v>2302</v>
      </c>
      <c r="I34" s="9">
        <f>SUM(J34-H34)/(H34)</f>
        <v>0.04257167680278019</v>
      </c>
      <c r="J34" s="12">
        <v>2400</v>
      </c>
      <c r="K34" s="9">
        <f>SUM(L34-J34)/(J34)</f>
        <v>0.017083333333333332</v>
      </c>
      <c r="L34" s="12">
        <v>2441</v>
      </c>
      <c r="M34" s="9">
        <f>SUM(N34-L34)/(L34)</f>
        <v>0.038918476034412126</v>
      </c>
      <c r="N34" s="12">
        <v>2536</v>
      </c>
      <c r="O34" s="9">
        <f>SUM(P34-N34)/(N34)</f>
        <v>0.0417981072555205</v>
      </c>
      <c r="P34" s="8">
        <v>2642</v>
      </c>
      <c r="Q34" s="9">
        <f aca="true" t="shared" si="24" ref="Q34:Q46">SUM(R34-P34)/(P34)</f>
        <v>0.029901589704769114</v>
      </c>
      <c r="R34" s="8">
        <v>2721</v>
      </c>
      <c r="S34" s="9">
        <f aca="true" t="shared" si="25" ref="S34:S46">SUM(T34-R34)/(R34)</f>
        <v>-0.030503491363469314</v>
      </c>
      <c r="T34" s="8">
        <v>2638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0</v>
      </c>
      <c r="EA34" s="8">
        <v>0</v>
      </c>
      <c r="EB34" s="8">
        <v>0</v>
      </c>
      <c r="EC34" s="8">
        <v>0</v>
      </c>
      <c r="ED34" s="8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8">
        <v>0</v>
      </c>
      <c r="EM34" s="8">
        <v>0</v>
      </c>
      <c r="EN34" s="8">
        <v>0</v>
      </c>
      <c r="EO34" s="8">
        <v>0</v>
      </c>
      <c r="EP34" s="8">
        <v>0</v>
      </c>
      <c r="EQ34" s="8">
        <v>0</v>
      </c>
      <c r="ER34" s="8">
        <v>0</v>
      </c>
      <c r="ES34" s="8">
        <v>0</v>
      </c>
      <c r="ET34" s="8">
        <v>0</v>
      </c>
      <c r="EU34" s="8">
        <v>0</v>
      </c>
      <c r="EV34" s="8">
        <v>0</v>
      </c>
      <c r="EW34" s="8">
        <v>0</v>
      </c>
      <c r="EX34" s="8">
        <v>0</v>
      </c>
      <c r="EY34" s="8">
        <v>0</v>
      </c>
      <c r="EZ34" s="8">
        <v>0</v>
      </c>
      <c r="FA34" s="8">
        <v>0</v>
      </c>
      <c r="FB34" s="8">
        <v>0</v>
      </c>
      <c r="FC34" s="8">
        <v>0</v>
      </c>
      <c r="FD34" s="8">
        <v>0</v>
      </c>
      <c r="FE34" s="8">
        <v>0</v>
      </c>
      <c r="FF34" s="8">
        <v>0</v>
      </c>
      <c r="FG34" s="8">
        <v>0</v>
      </c>
      <c r="FH34" s="8">
        <v>0</v>
      </c>
      <c r="FI34" s="8">
        <v>0</v>
      </c>
      <c r="FJ34" s="8">
        <v>0</v>
      </c>
      <c r="FK34" s="8">
        <v>0</v>
      </c>
      <c r="FL34" s="8">
        <v>0</v>
      </c>
      <c r="FM34" s="8">
        <v>0</v>
      </c>
      <c r="FN34" s="8">
        <v>0</v>
      </c>
      <c r="FO34" s="8">
        <v>0</v>
      </c>
      <c r="FP34" s="8">
        <v>0</v>
      </c>
      <c r="FQ34" s="8">
        <v>0</v>
      </c>
      <c r="FR34" s="8">
        <v>0</v>
      </c>
      <c r="FS34" s="8">
        <v>0</v>
      </c>
      <c r="FT34" s="8">
        <v>0</v>
      </c>
      <c r="FU34" s="8">
        <v>0</v>
      </c>
      <c r="FV34" s="8">
        <v>0</v>
      </c>
      <c r="FW34" s="8">
        <v>0</v>
      </c>
      <c r="FX34" s="8">
        <v>0</v>
      </c>
      <c r="FY34" s="8">
        <v>0</v>
      </c>
      <c r="FZ34" s="8">
        <v>0</v>
      </c>
      <c r="GA34" s="8">
        <v>0</v>
      </c>
      <c r="GB34" s="8">
        <v>0</v>
      </c>
      <c r="GC34" s="8">
        <v>0</v>
      </c>
      <c r="GD34" s="8">
        <v>0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0</v>
      </c>
      <c r="HE34" s="8">
        <v>0</v>
      </c>
      <c r="HF34" s="8">
        <v>0</v>
      </c>
      <c r="HG34" s="8">
        <v>0</v>
      </c>
      <c r="HH34" s="8">
        <v>0</v>
      </c>
      <c r="HI34" s="8">
        <v>0</v>
      </c>
      <c r="HJ34" s="8">
        <v>0</v>
      </c>
      <c r="HK34" s="8">
        <v>0</v>
      </c>
      <c r="HL34" s="8">
        <v>0</v>
      </c>
      <c r="HM34" s="8">
        <v>0</v>
      </c>
      <c r="HN34" s="8">
        <v>0</v>
      </c>
      <c r="HO34" s="8">
        <v>0</v>
      </c>
      <c r="HP34" s="8">
        <v>0</v>
      </c>
      <c r="HQ34" s="8">
        <v>0</v>
      </c>
      <c r="HR34" s="8">
        <v>0</v>
      </c>
      <c r="HS34" s="8">
        <v>0</v>
      </c>
      <c r="HT34" s="8">
        <v>0</v>
      </c>
      <c r="HU34" s="8">
        <v>0</v>
      </c>
      <c r="HV34" s="8">
        <v>0</v>
      </c>
      <c r="HW34" s="8">
        <v>0</v>
      </c>
      <c r="HX34" s="8">
        <v>0</v>
      </c>
      <c r="HY34" s="8">
        <v>0</v>
      </c>
      <c r="HZ34" s="8">
        <v>0</v>
      </c>
      <c r="IA34" s="8">
        <v>0</v>
      </c>
      <c r="IB34" s="8">
        <v>0</v>
      </c>
      <c r="IC34" s="8">
        <v>0</v>
      </c>
      <c r="ID34" s="8">
        <v>0</v>
      </c>
      <c r="IE34" s="8">
        <v>0</v>
      </c>
      <c r="IF34" s="8">
        <v>0</v>
      </c>
      <c r="IG34" s="8">
        <v>0</v>
      </c>
      <c r="IH34" s="8">
        <v>0</v>
      </c>
      <c r="II34" s="8">
        <v>0</v>
      </c>
      <c r="IJ34" s="8">
        <v>0</v>
      </c>
      <c r="IK34" s="8">
        <v>0</v>
      </c>
      <c r="IL34" s="8">
        <v>0</v>
      </c>
      <c r="IM34" s="8">
        <v>0</v>
      </c>
      <c r="IN34" s="8">
        <v>0</v>
      </c>
      <c r="IO34" s="8">
        <v>0</v>
      </c>
      <c r="IP34" s="8">
        <v>0</v>
      </c>
      <c r="IQ34" s="8">
        <v>0</v>
      </c>
      <c r="IR34" s="8">
        <v>0</v>
      </c>
      <c r="IS34" s="8">
        <v>0</v>
      </c>
      <c r="IT34" s="8">
        <v>0</v>
      </c>
    </row>
    <row r="35" spans="1:254" s="3" customFormat="1" ht="18" customHeight="1">
      <c r="A35" s="7" t="s">
        <v>36</v>
      </c>
      <c r="B35" s="8">
        <v>3307</v>
      </c>
      <c r="C35" s="9">
        <f>SUM(D35-B35)/(B35)</f>
        <v>0.07862110674327184</v>
      </c>
      <c r="D35" s="8">
        <v>3567</v>
      </c>
      <c r="E35" s="9">
        <f>SUM(F35-D35)/(D35)</f>
        <v>0.04121110176619008</v>
      </c>
      <c r="F35" s="8">
        <v>3714</v>
      </c>
      <c r="G35" s="9">
        <f>SUM(H35-F35)/(F35)</f>
        <v>0.05277329025309639</v>
      </c>
      <c r="H35" s="8">
        <v>3910</v>
      </c>
      <c r="I35" s="9">
        <f>SUM(J35-H35)/(H35)</f>
        <v>0.09948849104859335</v>
      </c>
      <c r="J35" s="8">
        <v>4299</v>
      </c>
      <c r="K35" s="9">
        <f>SUM(L35-J35)/(J35)</f>
        <v>0</v>
      </c>
      <c r="L35" s="8">
        <v>4299</v>
      </c>
      <c r="M35" s="9">
        <f>SUM(N35-L35)/(L35)</f>
        <v>0.018608978832286578</v>
      </c>
      <c r="N35" s="8">
        <v>4379</v>
      </c>
      <c r="O35" s="9">
        <f>SUM(P35-N35)/(N35)</f>
        <v>0.017355560630280886</v>
      </c>
      <c r="P35" s="8">
        <v>4455</v>
      </c>
      <c r="Q35" s="9">
        <f t="shared" si="24"/>
        <v>0.030303030303030304</v>
      </c>
      <c r="R35" s="8">
        <v>4590</v>
      </c>
      <c r="S35" s="9">
        <f t="shared" si="25"/>
        <v>-0.03137254901960784</v>
      </c>
      <c r="T35" s="8">
        <v>4446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0</v>
      </c>
      <c r="FN35" s="8">
        <v>0</v>
      </c>
      <c r="FO35" s="8">
        <v>0</v>
      </c>
      <c r="FP35" s="8">
        <v>0</v>
      </c>
      <c r="FQ35" s="8">
        <v>0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0</v>
      </c>
      <c r="HE35" s="8">
        <v>0</v>
      </c>
      <c r="HF35" s="8">
        <v>0</v>
      </c>
      <c r="HG35" s="8">
        <v>0</v>
      </c>
      <c r="HH35" s="8">
        <v>0</v>
      </c>
      <c r="HI35" s="8">
        <v>0</v>
      </c>
      <c r="HJ35" s="8">
        <v>0</v>
      </c>
      <c r="HK35" s="8">
        <v>0</v>
      </c>
      <c r="HL35" s="8">
        <v>0</v>
      </c>
      <c r="HM35" s="8">
        <v>0</v>
      </c>
      <c r="HN35" s="8">
        <v>0</v>
      </c>
      <c r="HO35" s="8">
        <v>0</v>
      </c>
      <c r="HP35" s="8">
        <v>0</v>
      </c>
      <c r="HQ35" s="8">
        <v>0</v>
      </c>
      <c r="HR35" s="8">
        <v>0</v>
      </c>
      <c r="HS35" s="8">
        <v>0</v>
      </c>
      <c r="HT35" s="8">
        <v>0</v>
      </c>
      <c r="HU35" s="8">
        <v>0</v>
      </c>
      <c r="HV35" s="8">
        <v>0</v>
      </c>
      <c r="HW35" s="8">
        <v>0</v>
      </c>
      <c r="HX35" s="8">
        <v>0</v>
      </c>
      <c r="HY35" s="8">
        <v>0</v>
      </c>
      <c r="HZ35" s="8">
        <v>0</v>
      </c>
      <c r="IA35" s="8">
        <v>0</v>
      </c>
      <c r="IB35" s="8">
        <v>0</v>
      </c>
      <c r="IC35" s="8">
        <v>0</v>
      </c>
      <c r="ID35" s="8">
        <v>0</v>
      </c>
      <c r="IE35" s="8">
        <v>0</v>
      </c>
      <c r="IF35" s="8">
        <v>0</v>
      </c>
      <c r="IG35" s="8">
        <v>0</v>
      </c>
      <c r="IH35" s="8">
        <v>0</v>
      </c>
      <c r="II35" s="8">
        <v>0</v>
      </c>
      <c r="IJ35" s="8">
        <v>0</v>
      </c>
      <c r="IK35" s="8">
        <v>0</v>
      </c>
      <c r="IL35" s="8">
        <v>0</v>
      </c>
      <c r="IM35" s="8">
        <v>0</v>
      </c>
      <c r="IN35" s="8">
        <v>0</v>
      </c>
      <c r="IO35" s="8">
        <v>0</v>
      </c>
      <c r="IP35" s="8">
        <v>0</v>
      </c>
      <c r="IQ35" s="8">
        <v>0</v>
      </c>
      <c r="IR35" s="8">
        <v>0</v>
      </c>
      <c r="IS35" s="8">
        <v>0</v>
      </c>
      <c r="IT35" s="8">
        <v>0</v>
      </c>
    </row>
    <row r="36" spans="1:254" s="3" customFormat="1" ht="18" customHeight="1">
      <c r="A36" s="7" t="s">
        <v>6</v>
      </c>
      <c r="B36" s="8">
        <v>5989</v>
      </c>
      <c r="C36" s="9">
        <f>SUM(D36-B36)/(B36)</f>
        <v>0.07747537151444314</v>
      </c>
      <c r="D36" s="8">
        <v>6453</v>
      </c>
      <c r="E36" s="9">
        <f>SUM(F36-D36)/(D36)</f>
        <v>0.07298930729893073</v>
      </c>
      <c r="F36" s="8">
        <v>6924</v>
      </c>
      <c r="G36" s="9">
        <f>SUM(H36-F36)/(F36)</f>
        <v>0.07235701906412478</v>
      </c>
      <c r="H36" s="8">
        <v>7425</v>
      </c>
      <c r="I36" s="9">
        <f>SUM(J36-H36)/(H36)</f>
        <v>0.09818181818181818</v>
      </c>
      <c r="J36" s="8">
        <v>8154</v>
      </c>
      <c r="K36" s="9">
        <f>SUM(L36-J36)/(J36)</f>
        <v>0.039735099337748346</v>
      </c>
      <c r="L36" s="8">
        <v>8478</v>
      </c>
      <c r="M36" s="9">
        <f>SUM(N36-L36)/(L36)</f>
        <v>0.02736494456239679</v>
      </c>
      <c r="N36" s="8">
        <v>8710</v>
      </c>
      <c r="O36" s="9">
        <f>SUM(P36-N36)/(N36)</f>
        <v>0.042594718714121696</v>
      </c>
      <c r="P36" s="8">
        <v>9081</v>
      </c>
      <c r="Q36" s="9">
        <f t="shared" si="24"/>
        <v>0.014205483977535514</v>
      </c>
      <c r="R36" s="8">
        <v>9210</v>
      </c>
      <c r="S36" s="9">
        <f t="shared" si="25"/>
        <v>-0.01487513572204126</v>
      </c>
      <c r="T36" s="8">
        <v>9073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  <c r="HF36" s="8">
        <v>0</v>
      </c>
      <c r="HG36" s="8">
        <v>0</v>
      </c>
      <c r="HH36" s="8">
        <v>0</v>
      </c>
      <c r="HI36" s="8">
        <v>0</v>
      </c>
      <c r="HJ36" s="8">
        <v>0</v>
      </c>
      <c r="HK36" s="8">
        <v>0</v>
      </c>
      <c r="HL36" s="8">
        <v>0</v>
      </c>
      <c r="HM36" s="8">
        <v>0</v>
      </c>
      <c r="HN36" s="8">
        <v>0</v>
      </c>
      <c r="HO36" s="8">
        <v>0</v>
      </c>
      <c r="HP36" s="8">
        <v>0</v>
      </c>
      <c r="HQ36" s="8">
        <v>0</v>
      </c>
      <c r="HR36" s="8">
        <v>0</v>
      </c>
      <c r="HS36" s="8">
        <v>0</v>
      </c>
      <c r="HT36" s="8">
        <v>0</v>
      </c>
      <c r="HU36" s="8">
        <v>0</v>
      </c>
      <c r="HV36" s="8">
        <v>0</v>
      </c>
      <c r="HW36" s="8">
        <v>0</v>
      </c>
      <c r="HX36" s="8">
        <v>0</v>
      </c>
      <c r="HY36" s="8">
        <v>0</v>
      </c>
      <c r="HZ36" s="8">
        <v>0</v>
      </c>
      <c r="IA36" s="8">
        <v>0</v>
      </c>
      <c r="IB36" s="8">
        <v>0</v>
      </c>
      <c r="IC36" s="8">
        <v>0</v>
      </c>
      <c r="ID36" s="8">
        <v>0</v>
      </c>
      <c r="IE36" s="8">
        <v>0</v>
      </c>
      <c r="IF36" s="8">
        <v>0</v>
      </c>
      <c r="IG36" s="8">
        <v>0</v>
      </c>
      <c r="IH36" s="8">
        <v>0</v>
      </c>
      <c r="II36" s="8">
        <v>0</v>
      </c>
      <c r="IJ36" s="8">
        <v>0</v>
      </c>
      <c r="IK36" s="8">
        <v>0</v>
      </c>
      <c r="IL36" s="8">
        <v>0</v>
      </c>
      <c r="IM36" s="8">
        <v>0</v>
      </c>
      <c r="IN36" s="8">
        <v>0</v>
      </c>
      <c r="IO36" s="8">
        <v>0</v>
      </c>
      <c r="IP36" s="8">
        <v>0</v>
      </c>
      <c r="IQ36" s="8">
        <v>0</v>
      </c>
      <c r="IR36" s="8">
        <v>0</v>
      </c>
      <c r="IS36" s="8">
        <v>0</v>
      </c>
      <c r="IT36" s="8">
        <v>0</v>
      </c>
    </row>
    <row r="37" spans="1:254" s="3" customFormat="1" ht="18" customHeight="1">
      <c r="A37" s="7" t="s">
        <v>20</v>
      </c>
      <c r="B37" s="8"/>
      <c r="C37" s="9"/>
      <c r="D37" s="8"/>
      <c r="E37" s="9"/>
      <c r="F37" s="8"/>
      <c r="G37" s="9"/>
      <c r="H37" s="8"/>
      <c r="I37" s="9"/>
      <c r="J37" s="8"/>
      <c r="K37" s="9"/>
      <c r="L37" s="8">
        <v>136</v>
      </c>
      <c r="M37" s="9">
        <f>SUM(N37-L37)/(L37)</f>
        <v>1.2794117647058822</v>
      </c>
      <c r="N37" s="8">
        <v>310</v>
      </c>
      <c r="O37" s="9">
        <f>SUM(P37-N37)/(N37)</f>
        <v>0.9</v>
      </c>
      <c r="P37" s="8">
        <v>589</v>
      </c>
      <c r="Q37" s="9">
        <f t="shared" si="24"/>
        <v>0.7164685908319185</v>
      </c>
      <c r="R37" s="8">
        <v>1011</v>
      </c>
      <c r="S37" s="9">
        <f t="shared" si="25"/>
        <v>0.3273986152324431</v>
      </c>
      <c r="T37" s="8">
        <v>1342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0</v>
      </c>
      <c r="DS37" s="8">
        <v>0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8">
        <v>0</v>
      </c>
      <c r="DZ37" s="8">
        <v>0</v>
      </c>
      <c r="EA37" s="8">
        <v>0</v>
      </c>
      <c r="EB37" s="8">
        <v>0</v>
      </c>
      <c r="EC37" s="8">
        <v>0</v>
      </c>
      <c r="ED37" s="8">
        <v>0</v>
      </c>
      <c r="EE37" s="8">
        <v>0</v>
      </c>
      <c r="EF37" s="8">
        <v>0</v>
      </c>
      <c r="EG37" s="8">
        <v>0</v>
      </c>
      <c r="EH37" s="8">
        <v>0</v>
      </c>
      <c r="EI37" s="8">
        <v>0</v>
      </c>
      <c r="EJ37" s="8">
        <v>0</v>
      </c>
      <c r="EK37" s="8">
        <v>0</v>
      </c>
      <c r="EL37" s="8">
        <v>0</v>
      </c>
      <c r="EM37" s="8">
        <v>0</v>
      </c>
      <c r="EN37" s="8">
        <v>0</v>
      </c>
      <c r="EO37" s="8">
        <v>0</v>
      </c>
      <c r="EP37" s="8">
        <v>0</v>
      </c>
      <c r="EQ37" s="8">
        <v>0</v>
      </c>
      <c r="ER37" s="8">
        <v>0</v>
      </c>
      <c r="ES37" s="8">
        <v>0</v>
      </c>
      <c r="ET37" s="8">
        <v>0</v>
      </c>
      <c r="EU37" s="8">
        <v>0</v>
      </c>
      <c r="EV37" s="8">
        <v>0</v>
      </c>
      <c r="EW37" s="8">
        <v>0</v>
      </c>
      <c r="EX37" s="8">
        <v>0</v>
      </c>
      <c r="EY37" s="8">
        <v>0</v>
      </c>
      <c r="EZ37" s="8">
        <v>0</v>
      </c>
      <c r="FA37" s="8">
        <v>0</v>
      </c>
      <c r="FB37" s="8">
        <v>0</v>
      </c>
      <c r="FC37" s="8">
        <v>0</v>
      </c>
      <c r="FD37" s="8">
        <v>0</v>
      </c>
      <c r="FE37" s="8">
        <v>0</v>
      </c>
      <c r="FF37" s="8">
        <v>0</v>
      </c>
      <c r="FG37" s="8">
        <v>0</v>
      </c>
      <c r="FH37" s="8">
        <v>0</v>
      </c>
      <c r="FI37" s="8">
        <v>0</v>
      </c>
      <c r="FJ37" s="8">
        <v>0</v>
      </c>
      <c r="FK37" s="8">
        <v>0</v>
      </c>
      <c r="FL37" s="8">
        <v>0</v>
      </c>
      <c r="FM37" s="8">
        <v>0</v>
      </c>
      <c r="FN37" s="8">
        <v>0</v>
      </c>
      <c r="FO37" s="8">
        <v>0</v>
      </c>
      <c r="FP37" s="8">
        <v>0</v>
      </c>
      <c r="FQ37" s="8">
        <v>0</v>
      </c>
      <c r="FR37" s="8">
        <v>0</v>
      </c>
      <c r="FS37" s="8">
        <v>0</v>
      </c>
      <c r="FT37" s="8">
        <v>0</v>
      </c>
      <c r="FU37" s="8">
        <v>0</v>
      </c>
      <c r="FV37" s="8">
        <v>0</v>
      </c>
      <c r="FW37" s="8">
        <v>0</v>
      </c>
      <c r="FX37" s="8">
        <v>0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0</v>
      </c>
      <c r="HE37" s="8">
        <v>0</v>
      </c>
      <c r="HF37" s="8">
        <v>0</v>
      </c>
      <c r="HG37" s="8">
        <v>0</v>
      </c>
      <c r="HH37" s="8">
        <v>0</v>
      </c>
      <c r="HI37" s="8">
        <v>0</v>
      </c>
      <c r="HJ37" s="8">
        <v>0</v>
      </c>
      <c r="HK37" s="8">
        <v>0</v>
      </c>
      <c r="HL37" s="8">
        <v>0</v>
      </c>
      <c r="HM37" s="8">
        <v>0</v>
      </c>
      <c r="HN37" s="8">
        <v>0</v>
      </c>
      <c r="HO37" s="8">
        <v>0</v>
      </c>
      <c r="HP37" s="8">
        <v>0</v>
      </c>
      <c r="HQ37" s="8">
        <v>0</v>
      </c>
      <c r="HR37" s="8">
        <v>0</v>
      </c>
      <c r="HS37" s="8">
        <v>0</v>
      </c>
      <c r="HT37" s="8">
        <v>0</v>
      </c>
      <c r="HU37" s="8">
        <v>0</v>
      </c>
      <c r="HV37" s="8">
        <v>0</v>
      </c>
      <c r="HW37" s="8">
        <v>0</v>
      </c>
      <c r="HX37" s="8">
        <v>0</v>
      </c>
      <c r="HY37" s="8">
        <v>0</v>
      </c>
      <c r="HZ37" s="8">
        <v>0</v>
      </c>
      <c r="IA37" s="8">
        <v>0</v>
      </c>
      <c r="IB37" s="8">
        <v>0</v>
      </c>
      <c r="IC37" s="8">
        <v>0</v>
      </c>
      <c r="ID37" s="8">
        <v>0</v>
      </c>
      <c r="IE37" s="8">
        <v>0</v>
      </c>
      <c r="IF37" s="8">
        <v>0</v>
      </c>
      <c r="IG37" s="8">
        <v>0</v>
      </c>
      <c r="IH37" s="8">
        <v>0</v>
      </c>
      <c r="II37" s="8">
        <v>0</v>
      </c>
      <c r="IJ37" s="8">
        <v>0</v>
      </c>
      <c r="IK37" s="8">
        <v>0</v>
      </c>
      <c r="IL37" s="8">
        <v>0</v>
      </c>
      <c r="IM37" s="8">
        <v>0</v>
      </c>
      <c r="IN37" s="8">
        <v>0</v>
      </c>
      <c r="IO37" s="8">
        <v>0</v>
      </c>
      <c r="IP37" s="8">
        <v>0</v>
      </c>
      <c r="IQ37" s="8">
        <v>0</v>
      </c>
      <c r="IR37" s="8">
        <v>0</v>
      </c>
      <c r="IS37" s="8">
        <v>0</v>
      </c>
      <c r="IT37" s="8">
        <v>0</v>
      </c>
    </row>
    <row r="38" spans="1:254" s="3" customFormat="1" ht="18" customHeight="1">
      <c r="A38" s="7" t="s">
        <v>19</v>
      </c>
      <c r="B38" s="8"/>
      <c r="C38" s="9"/>
      <c r="D38" s="8"/>
      <c r="E38" s="9"/>
      <c r="F38" s="8"/>
      <c r="G38" s="9"/>
      <c r="H38" s="8"/>
      <c r="I38" s="9"/>
      <c r="J38" s="8">
        <v>164</v>
      </c>
      <c r="K38" s="9">
        <f>SUM(L38-J38)/(J38)</f>
        <v>1.3658536585365855</v>
      </c>
      <c r="L38" s="8">
        <v>388</v>
      </c>
      <c r="M38" s="9">
        <f>SUM(N38-L38)/(L38)</f>
        <v>0.7525773195876289</v>
      </c>
      <c r="N38" s="8">
        <v>680</v>
      </c>
      <c r="O38" s="9">
        <f>SUM(P38-N38)/(N38)</f>
        <v>0.7352941176470589</v>
      </c>
      <c r="P38" s="8">
        <v>1180</v>
      </c>
      <c r="Q38" s="9">
        <f t="shared" si="24"/>
        <v>0.39152542372881355</v>
      </c>
      <c r="R38" s="8">
        <v>1642</v>
      </c>
      <c r="S38" s="9">
        <f t="shared" si="25"/>
        <v>0.23081607795371498</v>
      </c>
      <c r="T38" s="8">
        <v>2021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  <c r="HF38" s="8">
        <v>0</v>
      </c>
      <c r="HG38" s="8">
        <v>0</v>
      </c>
      <c r="HH38" s="8">
        <v>0</v>
      </c>
      <c r="HI38" s="8">
        <v>0</v>
      </c>
      <c r="HJ38" s="8">
        <v>0</v>
      </c>
      <c r="HK38" s="8">
        <v>0</v>
      </c>
      <c r="HL38" s="8">
        <v>0</v>
      </c>
      <c r="HM38" s="8">
        <v>0</v>
      </c>
      <c r="HN38" s="8">
        <v>0</v>
      </c>
      <c r="HO38" s="8">
        <v>0</v>
      </c>
      <c r="HP38" s="8">
        <v>0</v>
      </c>
      <c r="HQ38" s="8">
        <v>0</v>
      </c>
      <c r="HR38" s="8">
        <v>0</v>
      </c>
      <c r="HS38" s="8">
        <v>0</v>
      </c>
      <c r="HT38" s="8">
        <v>0</v>
      </c>
      <c r="HU38" s="8">
        <v>0</v>
      </c>
      <c r="HV38" s="8">
        <v>0</v>
      </c>
      <c r="HW38" s="8">
        <v>0</v>
      </c>
      <c r="HX38" s="8">
        <v>0</v>
      </c>
      <c r="HY38" s="8">
        <v>0</v>
      </c>
      <c r="HZ38" s="8">
        <v>0</v>
      </c>
      <c r="IA38" s="8">
        <v>0</v>
      </c>
      <c r="IB38" s="8">
        <v>0</v>
      </c>
      <c r="IC38" s="8">
        <v>0</v>
      </c>
      <c r="ID38" s="8">
        <v>0</v>
      </c>
      <c r="IE38" s="8">
        <v>0</v>
      </c>
      <c r="IF38" s="8">
        <v>0</v>
      </c>
      <c r="IG38" s="8">
        <v>0</v>
      </c>
      <c r="IH38" s="8">
        <v>0</v>
      </c>
      <c r="II38" s="8">
        <v>0</v>
      </c>
      <c r="IJ38" s="8">
        <v>0</v>
      </c>
      <c r="IK38" s="8">
        <v>0</v>
      </c>
      <c r="IL38" s="8">
        <v>0</v>
      </c>
      <c r="IM38" s="8">
        <v>0</v>
      </c>
      <c r="IN38" s="8">
        <v>0</v>
      </c>
      <c r="IO38" s="8">
        <v>0</v>
      </c>
      <c r="IP38" s="8">
        <v>0</v>
      </c>
      <c r="IQ38" s="8">
        <v>0</v>
      </c>
      <c r="IR38" s="8">
        <v>0</v>
      </c>
      <c r="IS38" s="8">
        <v>0</v>
      </c>
      <c r="IT38" s="8">
        <v>0</v>
      </c>
    </row>
    <row r="39" spans="1:254" s="3" customFormat="1" ht="18" customHeight="1">
      <c r="A39" s="7" t="s">
        <v>38</v>
      </c>
      <c r="B39" s="8">
        <v>6969</v>
      </c>
      <c r="C39" s="9">
        <f aca="true" t="shared" si="26" ref="C39:C46">SUM(D39-B39)/(B39)</f>
        <v>0.03400774860094705</v>
      </c>
      <c r="D39" s="8">
        <v>7206</v>
      </c>
      <c r="E39" s="9">
        <f aca="true" t="shared" si="27" ref="E39:E46">SUM(F39-D39)/(D39)</f>
        <v>0.014432417429919511</v>
      </c>
      <c r="F39" s="8">
        <v>7310</v>
      </c>
      <c r="G39" s="9">
        <f aca="true" t="shared" si="28" ref="G39:G46">SUM(H39-F39)/(F39)</f>
        <v>0</v>
      </c>
      <c r="H39" s="8">
        <v>7310</v>
      </c>
      <c r="I39" s="9">
        <f aca="true" t="shared" si="29" ref="I39:I46">SUM(J39-H39)/(H39)</f>
        <v>0.04322845417236662</v>
      </c>
      <c r="J39" s="8">
        <v>7626</v>
      </c>
      <c r="K39" s="9">
        <f aca="true" t="shared" si="30" ref="K39:K46">SUM(L39-J39)/(J39)</f>
        <v>-0.007736690270128508</v>
      </c>
      <c r="L39" s="8">
        <v>7567</v>
      </c>
      <c r="M39" s="9">
        <f aca="true" t="shared" si="31" ref="M39:M46">SUM(N39-L39)/(L39)</f>
        <v>0.053389718514602884</v>
      </c>
      <c r="N39" s="8">
        <v>7971</v>
      </c>
      <c r="O39" s="9">
        <f aca="true" t="shared" si="32" ref="O39:O46">SUM(P39-N39)/(N39)</f>
        <v>0.03864007025467319</v>
      </c>
      <c r="P39" s="8">
        <v>8279</v>
      </c>
      <c r="Q39" s="9">
        <f t="shared" si="24"/>
        <v>0.005314651527962315</v>
      </c>
      <c r="R39" s="8">
        <v>8323</v>
      </c>
      <c r="S39" s="9">
        <f t="shared" si="25"/>
        <v>0.0049261083743842365</v>
      </c>
      <c r="T39" s="8">
        <v>8364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0</v>
      </c>
      <c r="DO39" s="8">
        <v>0</v>
      </c>
      <c r="DP39" s="8">
        <v>0</v>
      </c>
      <c r="DQ39" s="8">
        <v>0</v>
      </c>
      <c r="DR39" s="8">
        <v>0</v>
      </c>
      <c r="DS39" s="8">
        <v>0</v>
      </c>
      <c r="DT39" s="8">
        <v>0</v>
      </c>
      <c r="DU39" s="8">
        <v>0</v>
      </c>
      <c r="DV39" s="8">
        <v>0</v>
      </c>
      <c r="DW39" s="8">
        <v>0</v>
      </c>
      <c r="DX39" s="8">
        <v>0</v>
      </c>
      <c r="DY39" s="8">
        <v>0</v>
      </c>
      <c r="DZ39" s="8">
        <v>0</v>
      </c>
      <c r="EA39" s="8">
        <v>0</v>
      </c>
      <c r="EB39" s="8">
        <v>0</v>
      </c>
      <c r="EC39" s="8">
        <v>0</v>
      </c>
      <c r="ED39" s="8">
        <v>0</v>
      </c>
      <c r="EE39" s="8">
        <v>0</v>
      </c>
      <c r="EF39" s="8">
        <v>0</v>
      </c>
      <c r="EG39" s="8">
        <v>0</v>
      </c>
      <c r="EH39" s="8">
        <v>0</v>
      </c>
      <c r="EI39" s="8">
        <v>0</v>
      </c>
      <c r="EJ39" s="8">
        <v>0</v>
      </c>
      <c r="EK39" s="8">
        <v>0</v>
      </c>
      <c r="EL39" s="8">
        <v>0</v>
      </c>
      <c r="EM39" s="8">
        <v>0</v>
      </c>
      <c r="EN39" s="8">
        <v>0</v>
      </c>
      <c r="EO39" s="8">
        <v>0</v>
      </c>
      <c r="EP39" s="8">
        <v>0</v>
      </c>
      <c r="EQ39" s="8">
        <v>0</v>
      </c>
      <c r="ER39" s="8">
        <v>0</v>
      </c>
      <c r="ES39" s="8">
        <v>0</v>
      </c>
      <c r="ET39" s="8">
        <v>0</v>
      </c>
      <c r="EU39" s="8">
        <v>0</v>
      </c>
      <c r="EV39" s="8">
        <v>0</v>
      </c>
      <c r="EW39" s="8">
        <v>0</v>
      </c>
      <c r="EX39" s="8">
        <v>0</v>
      </c>
      <c r="EY39" s="8">
        <v>0</v>
      </c>
      <c r="EZ39" s="8">
        <v>0</v>
      </c>
      <c r="FA39" s="8">
        <v>0</v>
      </c>
      <c r="FB39" s="8">
        <v>0</v>
      </c>
      <c r="FC39" s="8">
        <v>0</v>
      </c>
      <c r="FD39" s="8">
        <v>0</v>
      </c>
      <c r="FE39" s="8">
        <v>0</v>
      </c>
      <c r="FF39" s="8">
        <v>0</v>
      </c>
      <c r="FG39" s="8">
        <v>0</v>
      </c>
      <c r="FH39" s="8">
        <v>0</v>
      </c>
      <c r="FI39" s="8">
        <v>0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8">
        <v>0</v>
      </c>
      <c r="FP39" s="8">
        <v>0</v>
      </c>
      <c r="FQ39" s="8">
        <v>0</v>
      </c>
      <c r="FR39" s="8">
        <v>0</v>
      </c>
      <c r="FS39" s="8">
        <v>0</v>
      </c>
      <c r="FT39" s="8">
        <v>0</v>
      </c>
      <c r="FU39" s="8">
        <v>0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0</v>
      </c>
      <c r="HE39" s="8">
        <v>0</v>
      </c>
      <c r="HF39" s="8">
        <v>0</v>
      </c>
      <c r="HG39" s="8">
        <v>0</v>
      </c>
      <c r="HH39" s="8">
        <v>0</v>
      </c>
      <c r="HI39" s="8">
        <v>0</v>
      </c>
      <c r="HJ39" s="8">
        <v>0</v>
      </c>
      <c r="HK39" s="8">
        <v>0</v>
      </c>
      <c r="HL39" s="8">
        <v>0</v>
      </c>
      <c r="HM39" s="8">
        <v>0</v>
      </c>
      <c r="HN39" s="8">
        <v>0</v>
      </c>
      <c r="HO39" s="8">
        <v>0</v>
      </c>
      <c r="HP39" s="8">
        <v>0</v>
      </c>
      <c r="HQ39" s="8">
        <v>0</v>
      </c>
      <c r="HR39" s="8">
        <v>0</v>
      </c>
      <c r="HS39" s="8">
        <v>0</v>
      </c>
      <c r="HT39" s="8">
        <v>0</v>
      </c>
      <c r="HU39" s="8">
        <v>0</v>
      </c>
      <c r="HV39" s="8">
        <v>0</v>
      </c>
      <c r="HW39" s="8">
        <v>0</v>
      </c>
      <c r="HX39" s="8">
        <v>0</v>
      </c>
      <c r="HY39" s="8">
        <v>0</v>
      </c>
      <c r="HZ39" s="8">
        <v>0</v>
      </c>
      <c r="IA39" s="8">
        <v>0</v>
      </c>
      <c r="IB39" s="8">
        <v>0</v>
      </c>
      <c r="IC39" s="8">
        <v>0</v>
      </c>
      <c r="ID39" s="8">
        <v>0</v>
      </c>
      <c r="IE39" s="8">
        <v>0</v>
      </c>
      <c r="IF39" s="8">
        <v>0</v>
      </c>
      <c r="IG39" s="8">
        <v>0</v>
      </c>
      <c r="IH39" s="8">
        <v>0</v>
      </c>
      <c r="II39" s="8">
        <v>0</v>
      </c>
      <c r="IJ39" s="8">
        <v>0</v>
      </c>
      <c r="IK39" s="8">
        <v>0</v>
      </c>
      <c r="IL39" s="8">
        <v>0</v>
      </c>
      <c r="IM39" s="8">
        <v>0</v>
      </c>
      <c r="IN39" s="8">
        <v>0</v>
      </c>
      <c r="IO39" s="8">
        <v>0</v>
      </c>
      <c r="IP39" s="8">
        <v>0</v>
      </c>
      <c r="IQ39" s="8">
        <v>0</v>
      </c>
      <c r="IR39" s="8">
        <v>0</v>
      </c>
      <c r="IS39" s="8">
        <v>0</v>
      </c>
      <c r="IT39" s="8">
        <v>0</v>
      </c>
    </row>
    <row r="40" spans="1:254" s="3" customFormat="1" ht="18" customHeight="1">
      <c r="A40" s="7" t="s">
        <v>39</v>
      </c>
      <c r="B40" s="8">
        <v>1596</v>
      </c>
      <c r="C40" s="9">
        <f t="shared" si="26"/>
        <v>0.010651629072681704</v>
      </c>
      <c r="D40" s="8">
        <v>1613</v>
      </c>
      <c r="E40" s="9">
        <f t="shared" si="27"/>
        <v>-0.006819590824550527</v>
      </c>
      <c r="F40" s="8">
        <v>1602</v>
      </c>
      <c r="G40" s="9">
        <f t="shared" si="28"/>
        <v>0.028089887640449437</v>
      </c>
      <c r="H40" s="8">
        <v>1647</v>
      </c>
      <c r="I40" s="9">
        <f t="shared" si="29"/>
        <v>0.06253794778384943</v>
      </c>
      <c r="J40" s="8">
        <v>1750</v>
      </c>
      <c r="K40" s="9">
        <f t="shared" si="30"/>
        <v>0.072</v>
      </c>
      <c r="L40" s="8">
        <v>1876</v>
      </c>
      <c r="M40" s="9">
        <f t="shared" si="31"/>
        <v>0.015991471215351813</v>
      </c>
      <c r="N40" s="8">
        <v>1906</v>
      </c>
      <c r="O40" s="9">
        <f t="shared" si="32"/>
        <v>0.0540398740818468</v>
      </c>
      <c r="P40" s="8">
        <v>2009</v>
      </c>
      <c r="Q40" s="9">
        <f t="shared" si="24"/>
        <v>0.04081632653061224</v>
      </c>
      <c r="R40" s="8">
        <v>2091</v>
      </c>
      <c r="S40" s="9">
        <f t="shared" si="25"/>
        <v>-0.026303204208512673</v>
      </c>
      <c r="T40" s="8">
        <v>2036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8">
        <v>0</v>
      </c>
      <c r="DQ40" s="8">
        <v>0</v>
      </c>
      <c r="DR40" s="8">
        <v>0</v>
      </c>
      <c r="DS40" s="8">
        <v>0</v>
      </c>
      <c r="DT40" s="8">
        <v>0</v>
      </c>
      <c r="DU40" s="8">
        <v>0</v>
      </c>
      <c r="DV40" s="8">
        <v>0</v>
      </c>
      <c r="DW40" s="8">
        <v>0</v>
      </c>
      <c r="DX40" s="8">
        <v>0</v>
      </c>
      <c r="DY40" s="8">
        <v>0</v>
      </c>
      <c r="DZ40" s="8">
        <v>0</v>
      </c>
      <c r="EA40" s="8">
        <v>0</v>
      </c>
      <c r="EB40" s="8">
        <v>0</v>
      </c>
      <c r="EC40" s="8">
        <v>0</v>
      </c>
      <c r="ED40" s="8">
        <v>0</v>
      </c>
      <c r="EE40" s="8">
        <v>0</v>
      </c>
      <c r="EF40" s="8">
        <v>0</v>
      </c>
      <c r="EG40" s="8">
        <v>0</v>
      </c>
      <c r="EH40" s="8">
        <v>0</v>
      </c>
      <c r="EI40" s="8">
        <v>0</v>
      </c>
      <c r="EJ40" s="8">
        <v>0</v>
      </c>
      <c r="EK40" s="8">
        <v>0</v>
      </c>
      <c r="EL40" s="8">
        <v>0</v>
      </c>
      <c r="EM40" s="8">
        <v>0</v>
      </c>
      <c r="EN40" s="8">
        <v>0</v>
      </c>
      <c r="EO40" s="8">
        <v>0</v>
      </c>
      <c r="EP40" s="8">
        <v>0</v>
      </c>
      <c r="EQ40" s="8">
        <v>0</v>
      </c>
      <c r="ER40" s="8">
        <v>0</v>
      </c>
      <c r="ES40" s="8">
        <v>0</v>
      </c>
      <c r="ET40" s="8">
        <v>0</v>
      </c>
      <c r="EU40" s="8">
        <v>0</v>
      </c>
      <c r="EV40" s="8">
        <v>0</v>
      </c>
      <c r="EW40" s="8">
        <v>0</v>
      </c>
      <c r="EX40" s="8">
        <v>0</v>
      </c>
      <c r="EY40" s="8">
        <v>0</v>
      </c>
      <c r="EZ40" s="8">
        <v>0</v>
      </c>
      <c r="FA40" s="8">
        <v>0</v>
      </c>
      <c r="FB40" s="8">
        <v>0</v>
      </c>
      <c r="FC40" s="8">
        <v>0</v>
      </c>
      <c r="FD40" s="8">
        <v>0</v>
      </c>
      <c r="FE40" s="8">
        <v>0</v>
      </c>
      <c r="FF40" s="8">
        <v>0</v>
      </c>
      <c r="FG40" s="8">
        <v>0</v>
      </c>
      <c r="FH40" s="8">
        <v>0</v>
      </c>
      <c r="FI40" s="8">
        <v>0</v>
      </c>
      <c r="FJ40" s="8">
        <v>0</v>
      </c>
      <c r="FK40" s="8">
        <v>0</v>
      </c>
      <c r="FL40" s="8">
        <v>0</v>
      </c>
      <c r="FM40" s="8">
        <v>0</v>
      </c>
      <c r="FN40" s="8">
        <v>0</v>
      </c>
      <c r="FO40" s="8">
        <v>0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0</v>
      </c>
      <c r="HE40" s="8">
        <v>0</v>
      </c>
      <c r="HF40" s="8">
        <v>0</v>
      </c>
      <c r="HG40" s="8">
        <v>0</v>
      </c>
      <c r="HH40" s="8">
        <v>0</v>
      </c>
      <c r="HI40" s="8">
        <v>0</v>
      </c>
      <c r="HJ40" s="8">
        <v>0</v>
      </c>
      <c r="HK40" s="8">
        <v>0</v>
      </c>
      <c r="HL40" s="8">
        <v>0</v>
      </c>
      <c r="HM40" s="8">
        <v>0</v>
      </c>
      <c r="HN40" s="8">
        <v>0</v>
      </c>
      <c r="HO40" s="8">
        <v>0</v>
      </c>
      <c r="HP40" s="8">
        <v>0</v>
      </c>
      <c r="HQ40" s="8">
        <v>0</v>
      </c>
      <c r="HR40" s="8">
        <v>0</v>
      </c>
      <c r="HS40" s="8">
        <v>0</v>
      </c>
      <c r="HT40" s="8">
        <v>0</v>
      </c>
      <c r="HU40" s="8">
        <v>0</v>
      </c>
      <c r="HV40" s="8">
        <v>0</v>
      </c>
      <c r="HW40" s="8">
        <v>0</v>
      </c>
      <c r="HX40" s="8">
        <v>0</v>
      </c>
      <c r="HY40" s="8">
        <v>0</v>
      </c>
      <c r="HZ40" s="8">
        <v>0</v>
      </c>
      <c r="IA40" s="8">
        <v>0</v>
      </c>
      <c r="IB40" s="8">
        <v>0</v>
      </c>
      <c r="IC40" s="8">
        <v>0</v>
      </c>
      <c r="ID40" s="8">
        <v>0</v>
      </c>
      <c r="IE40" s="8">
        <v>0</v>
      </c>
      <c r="IF40" s="8">
        <v>0</v>
      </c>
      <c r="IG40" s="8">
        <v>0</v>
      </c>
      <c r="IH40" s="8">
        <v>0</v>
      </c>
      <c r="II40" s="8">
        <v>0</v>
      </c>
      <c r="IJ40" s="8">
        <v>0</v>
      </c>
      <c r="IK40" s="8">
        <v>0</v>
      </c>
      <c r="IL40" s="8">
        <v>0</v>
      </c>
      <c r="IM40" s="8">
        <v>0</v>
      </c>
      <c r="IN40" s="8">
        <v>0</v>
      </c>
      <c r="IO40" s="8">
        <v>0</v>
      </c>
      <c r="IP40" s="8">
        <v>0</v>
      </c>
      <c r="IQ40" s="8">
        <v>0</v>
      </c>
      <c r="IR40" s="8">
        <v>0</v>
      </c>
      <c r="IS40" s="8">
        <v>0</v>
      </c>
      <c r="IT40" s="8">
        <v>0</v>
      </c>
    </row>
    <row r="41" spans="1:254" s="3" customFormat="1" ht="18" customHeight="1">
      <c r="A41" s="7" t="s">
        <v>7</v>
      </c>
      <c r="B41" s="8">
        <v>6556</v>
      </c>
      <c r="C41" s="9">
        <f t="shared" si="26"/>
        <v>0.06055521659548505</v>
      </c>
      <c r="D41" s="8">
        <v>6953</v>
      </c>
      <c r="E41" s="9">
        <f t="shared" si="27"/>
        <v>0.05810441536027614</v>
      </c>
      <c r="F41" s="8">
        <v>7357</v>
      </c>
      <c r="G41" s="9">
        <f t="shared" si="28"/>
        <v>0.07978795704770966</v>
      </c>
      <c r="H41" s="8">
        <v>7944</v>
      </c>
      <c r="I41" s="9">
        <f t="shared" si="29"/>
        <v>0.059415911379657606</v>
      </c>
      <c r="J41" s="8">
        <v>8416</v>
      </c>
      <c r="K41" s="9">
        <f t="shared" si="30"/>
        <v>0.04075570342205323</v>
      </c>
      <c r="L41" s="8">
        <v>8759</v>
      </c>
      <c r="M41" s="9">
        <f t="shared" si="31"/>
        <v>0.028427902728621987</v>
      </c>
      <c r="N41" s="8">
        <v>9008</v>
      </c>
      <c r="O41" s="9">
        <f t="shared" si="32"/>
        <v>0.040408525754884544</v>
      </c>
      <c r="P41" s="8">
        <v>9372</v>
      </c>
      <c r="Q41" s="9">
        <f t="shared" si="24"/>
        <v>0.004268032437046522</v>
      </c>
      <c r="R41" s="8">
        <v>9412</v>
      </c>
      <c r="S41" s="9">
        <f t="shared" si="25"/>
        <v>-0.020080747981300467</v>
      </c>
      <c r="T41" s="8">
        <v>9223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0</v>
      </c>
      <c r="DP41" s="8">
        <v>0</v>
      </c>
      <c r="DQ41" s="8">
        <v>0</v>
      </c>
      <c r="DR41" s="8">
        <v>0</v>
      </c>
      <c r="DS41" s="8">
        <v>0</v>
      </c>
      <c r="DT41" s="8">
        <v>0</v>
      </c>
      <c r="DU41" s="8">
        <v>0</v>
      </c>
      <c r="DV41" s="8">
        <v>0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8">
        <v>0</v>
      </c>
      <c r="EC41" s="8">
        <v>0</v>
      </c>
      <c r="ED41" s="8">
        <v>0</v>
      </c>
      <c r="EE41" s="8">
        <v>0</v>
      </c>
      <c r="EF41" s="8">
        <v>0</v>
      </c>
      <c r="EG41" s="8">
        <v>0</v>
      </c>
      <c r="EH41" s="8">
        <v>0</v>
      </c>
      <c r="EI41" s="8">
        <v>0</v>
      </c>
      <c r="EJ41" s="8">
        <v>0</v>
      </c>
      <c r="EK41" s="8">
        <v>0</v>
      </c>
      <c r="EL41" s="8">
        <v>0</v>
      </c>
      <c r="EM41" s="8">
        <v>0</v>
      </c>
      <c r="EN41" s="8">
        <v>0</v>
      </c>
      <c r="EO41" s="8">
        <v>0</v>
      </c>
      <c r="EP41" s="8">
        <v>0</v>
      </c>
      <c r="EQ41" s="8">
        <v>0</v>
      </c>
      <c r="ER41" s="8">
        <v>0</v>
      </c>
      <c r="ES41" s="8">
        <v>0</v>
      </c>
      <c r="ET41" s="8">
        <v>0</v>
      </c>
      <c r="EU41" s="8">
        <v>0</v>
      </c>
      <c r="EV41" s="8">
        <v>0</v>
      </c>
      <c r="EW41" s="8">
        <v>0</v>
      </c>
      <c r="EX41" s="8">
        <v>0</v>
      </c>
      <c r="EY41" s="8">
        <v>0</v>
      </c>
      <c r="EZ41" s="8">
        <v>0</v>
      </c>
      <c r="FA41" s="8">
        <v>0</v>
      </c>
      <c r="FB41" s="8">
        <v>0</v>
      </c>
      <c r="FC41" s="8">
        <v>0</v>
      </c>
      <c r="FD41" s="8">
        <v>0</v>
      </c>
      <c r="FE41" s="8">
        <v>0</v>
      </c>
      <c r="FF41" s="8">
        <v>0</v>
      </c>
      <c r="FG41" s="8">
        <v>0</v>
      </c>
      <c r="FH41" s="8">
        <v>0</v>
      </c>
      <c r="FI41" s="8">
        <v>0</v>
      </c>
      <c r="FJ41" s="8">
        <v>0</v>
      </c>
      <c r="FK41" s="8">
        <v>0</v>
      </c>
      <c r="FL41" s="8">
        <v>0</v>
      </c>
      <c r="FM41" s="8">
        <v>0</v>
      </c>
      <c r="FN41" s="8">
        <v>0</v>
      </c>
      <c r="FO41" s="8">
        <v>0</v>
      </c>
      <c r="FP41" s="8">
        <v>0</v>
      </c>
      <c r="FQ41" s="8">
        <v>0</v>
      </c>
      <c r="FR41" s="8">
        <v>0</v>
      </c>
      <c r="FS41" s="8">
        <v>0</v>
      </c>
      <c r="FT41" s="8">
        <v>0</v>
      </c>
      <c r="FU41" s="8">
        <v>0</v>
      </c>
      <c r="FV41" s="8">
        <v>0</v>
      </c>
      <c r="FW41" s="8">
        <v>0</v>
      </c>
      <c r="FX41" s="8">
        <v>0</v>
      </c>
      <c r="FY41" s="8">
        <v>0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0</v>
      </c>
      <c r="HE41" s="8">
        <v>0</v>
      </c>
      <c r="HF41" s="8">
        <v>0</v>
      </c>
      <c r="HG41" s="8">
        <v>0</v>
      </c>
      <c r="HH41" s="8">
        <v>0</v>
      </c>
      <c r="HI41" s="8">
        <v>0</v>
      </c>
      <c r="HJ41" s="8">
        <v>0</v>
      </c>
      <c r="HK41" s="8">
        <v>0</v>
      </c>
      <c r="HL41" s="8">
        <v>0</v>
      </c>
      <c r="HM41" s="8">
        <v>0</v>
      </c>
      <c r="HN41" s="8">
        <v>0</v>
      </c>
      <c r="HO41" s="8">
        <v>0</v>
      </c>
      <c r="HP41" s="8">
        <v>0</v>
      </c>
      <c r="HQ41" s="8">
        <v>0</v>
      </c>
      <c r="HR41" s="8">
        <v>0</v>
      </c>
      <c r="HS41" s="8">
        <v>0</v>
      </c>
      <c r="HT41" s="8">
        <v>0</v>
      </c>
      <c r="HU41" s="8">
        <v>0</v>
      </c>
      <c r="HV41" s="8">
        <v>0</v>
      </c>
      <c r="HW41" s="8">
        <v>0</v>
      </c>
      <c r="HX41" s="8">
        <v>0</v>
      </c>
      <c r="HY41" s="8">
        <v>0</v>
      </c>
      <c r="HZ41" s="8">
        <v>0</v>
      </c>
      <c r="IA41" s="8">
        <v>0</v>
      </c>
      <c r="IB41" s="8">
        <v>0</v>
      </c>
      <c r="IC41" s="8">
        <v>0</v>
      </c>
      <c r="ID41" s="8">
        <v>0</v>
      </c>
      <c r="IE41" s="8">
        <v>0</v>
      </c>
      <c r="IF41" s="8">
        <v>0</v>
      </c>
      <c r="IG41" s="8">
        <v>0</v>
      </c>
      <c r="IH41" s="8">
        <v>0</v>
      </c>
      <c r="II41" s="8">
        <v>0</v>
      </c>
      <c r="IJ41" s="8">
        <v>0</v>
      </c>
      <c r="IK41" s="8">
        <v>0</v>
      </c>
      <c r="IL41" s="8">
        <v>0</v>
      </c>
      <c r="IM41" s="8">
        <v>0</v>
      </c>
      <c r="IN41" s="8">
        <v>0</v>
      </c>
      <c r="IO41" s="8">
        <v>0</v>
      </c>
      <c r="IP41" s="8">
        <v>0</v>
      </c>
      <c r="IQ41" s="8">
        <v>0</v>
      </c>
      <c r="IR41" s="8">
        <v>0</v>
      </c>
      <c r="IS41" s="8">
        <v>0</v>
      </c>
      <c r="IT41" s="8">
        <v>0</v>
      </c>
    </row>
    <row r="42" spans="1:254" s="3" customFormat="1" ht="18" customHeight="1">
      <c r="A42" s="7" t="s">
        <v>8</v>
      </c>
      <c r="B42" s="8">
        <v>11801</v>
      </c>
      <c r="C42" s="9">
        <f t="shared" si="26"/>
        <v>0.023896279976273197</v>
      </c>
      <c r="D42" s="8">
        <v>12083</v>
      </c>
      <c r="E42" s="9">
        <f t="shared" si="27"/>
        <v>0.007696764048663411</v>
      </c>
      <c r="F42" s="8">
        <v>12176</v>
      </c>
      <c r="G42" s="9">
        <f t="shared" si="28"/>
        <v>0.029073587385019712</v>
      </c>
      <c r="H42" s="8">
        <v>12530</v>
      </c>
      <c r="I42" s="9">
        <f t="shared" si="29"/>
        <v>0.031045490822027136</v>
      </c>
      <c r="J42" s="8">
        <v>12919</v>
      </c>
      <c r="K42" s="9">
        <f t="shared" si="30"/>
        <v>0.018886910751606163</v>
      </c>
      <c r="L42" s="8">
        <v>13163</v>
      </c>
      <c r="M42" s="9">
        <f t="shared" si="31"/>
        <v>0.011243637468662158</v>
      </c>
      <c r="N42" s="8">
        <v>13311</v>
      </c>
      <c r="O42" s="9">
        <f t="shared" si="32"/>
        <v>0.009766358650739989</v>
      </c>
      <c r="P42" s="8">
        <v>13441</v>
      </c>
      <c r="Q42" s="9">
        <f t="shared" si="24"/>
        <v>-0.009374302507253924</v>
      </c>
      <c r="R42" s="8">
        <v>13315</v>
      </c>
      <c r="S42" s="9">
        <f t="shared" si="25"/>
        <v>-0.0323695080736012</v>
      </c>
      <c r="T42" s="8">
        <v>12884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8">
        <v>0</v>
      </c>
      <c r="DS42" s="8">
        <v>0</v>
      </c>
      <c r="DT42" s="8">
        <v>0</v>
      </c>
      <c r="DU42" s="8">
        <v>0</v>
      </c>
      <c r="DV42" s="8">
        <v>0</v>
      </c>
      <c r="DW42" s="8">
        <v>0</v>
      </c>
      <c r="DX42" s="8">
        <v>0</v>
      </c>
      <c r="DY42" s="8">
        <v>0</v>
      </c>
      <c r="DZ42" s="8">
        <v>0</v>
      </c>
      <c r="EA42" s="8">
        <v>0</v>
      </c>
      <c r="EB42" s="8">
        <v>0</v>
      </c>
      <c r="EC42" s="8">
        <v>0</v>
      </c>
      <c r="ED42" s="8">
        <v>0</v>
      </c>
      <c r="EE42" s="8">
        <v>0</v>
      </c>
      <c r="EF42" s="8">
        <v>0</v>
      </c>
      <c r="EG42" s="8">
        <v>0</v>
      </c>
      <c r="EH42" s="8">
        <v>0</v>
      </c>
      <c r="EI42" s="8">
        <v>0</v>
      </c>
      <c r="EJ42" s="8">
        <v>0</v>
      </c>
      <c r="EK42" s="8">
        <v>0</v>
      </c>
      <c r="EL42" s="8">
        <v>0</v>
      </c>
      <c r="EM42" s="8">
        <v>0</v>
      </c>
      <c r="EN42" s="8">
        <v>0</v>
      </c>
      <c r="EO42" s="8">
        <v>0</v>
      </c>
      <c r="EP42" s="8">
        <v>0</v>
      </c>
      <c r="EQ42" s="8">
        <v>0</v>
      </c>
      <c r="ER42" s="8">
        <v>0</v>
      </c>
      <c r="ES42" s="8">
        <v>0</v>
      </c>
      <c r="ET42" s="8">
        <v>0</v>
      </c>
      <c r="EU42" s="8">
        <v>0</v>
      </c>
      <c r="EV42" s="8">
        <v>0</v>
      </c>
      <c r="EW42" s="8">
        <v>0</v>
      </c>
      <c r="EX42" s="8">
        <v>0</v>
      </c>
      <c r="EY42" s="8">
        <v>0</v>
      </c>
      <c r="EZ42" s="8">
        <v>0</v>
      </c>
      <c r="FA42" s="8">
        <v>0</v>
      </c>
      <c r="FB42" s="8">
        <v>0</v>
      </c>
      <c r="FC42" s="8">
        <v>0</v>
      </c>
      <c r="FD42" s="8">
        <v>0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0</v>
      </c>
      <c r="HE42" s="8">
        <v>0</v>
      </c>
      <c r="HF42" s="8">
        <v>0</v>
      </c>
      <c r="HG42" s="8">
        <v>0</v>
      </c>
      <c r="HH42" s="8">
        <v>0</v>
      </c>
      <c r="HI42" s="8">
        <v>0</v>
      </c>
      <c r="HJ42" s="8">
        <v>0</v>
      </c>
      <c r="HK42" s="8">
        <v>0</v>
      </c>
      <c r="HL42" s="8">
        <v>0</v>
      </c>
      <c r="HM42" s="8">
        <v>0</v>
      </c>
      <c r="HN42" s="8">
        <v>0</v>
      </c>
      <c r="HO42" s="8">
        <v>0</v>
      </c>
      <c r="HP42" s="8">
        <v>0</v>
      </c>
      <c r="HQ42" s="8">
        <v>0</v>
      </c>
      <c r="HR42" s="8">
        <v>0</v>
      </c>
      <c r="HS42" s="8">
        <v>0</v>
      </c>
      <c r="HT42" s="8">
        <v>0</v>
      </c>
      <c r="HU42" s="8">
        <v>0</v>
      </c>
      <c r="HV42" s="8">
        <v>0</v>
      </c>
      <c r="HW42" s="8">
        <v>0</v>
      </c>
      <c r="HX42" s="8">
        <v>0</v>
      </c>
      <c r="HY42" s="8">
        <v>0</v>
      </c>
      <c r="HZ42" s="8">
        <v>0</v>
      </c>
      <c r="IA42" s="8">
        <v>0</v>
      </c>
      <c r="IB42" s="8">
        <v>0</v>
      </c>
      <c r="IC42" s="8">
        <v>0</v>
      </c>
      <c r="ID42" s="8">
        <v>0</v>
      </c>
      <c r="IE42" s="8">
        <v>0</v>
      </c>
      <c r="IF42" s="8">
        <v>0</v>
      </c>
      <c r="IG42" s="8">
        <v>0</v>
      </c>
      <c r="IH42" s="8">
        <v>0</v>
      </c>
      <c r="II42" s="8">
        <v>0</v>
      </c>
      <c r="IJ42" s="8">
        <v>0</v>
      </c>
      <c r="IK42" s="8">
        <v>0</v>
      </c>
      <c r="IL42" s="8">
        <v>0</v>
      </c>
      <c r="IM42" s="8">
        <v>0</v>
      </c>
      <c r="IN42" s="8">
        <v>0</v>
      </c>
      <c r="IO42" s="8">
        <v>0</v>
      </c>
      <c r="IP42" s="8">
        <v>0</v>
      </c>
      <c r="IQ42" s="8">
        <v>0</v>
      </c>
      <c r="IR42" s="8">
        <v>0</v>
      </c>
      <c r="IS42" s="8">
        <v>0</v>
      </c>
      <c r="IT42" s="8">
        <v>0</v>
      </c>
    </row>
    <row r="43" spans="1:254" s="3" customFormat="1" ht="18" customHeight="1">
      <c r="A43" s="7" t="s">
        <v>12</v>
      </c>
      <c r="B43" s="8">
        <v>5000</v>
      </c>
      <c r="C43" s="9">
        <f t="shared" si="26"/>
        <v>0.0862</v>
      </c>
      <c r="D43" s="8">
        <v>5431</v>
      </c>
      <c r="E43" s="9">
        <f t="shared" si="27"/>
        <v>0.06481310992450745</v>
      </c>
      <c r="F43" s="8">
        <v>5783</v>
      </c>
      <c r="G43" s="9">
        <f t="shared" si="28"/>
        <v>0.06536399792495244</v>
      </c>
      <c r="H43" s="8">
        <v>6161</v>
      </c>
      <c r="I43" s="9">
        <f t="shared" si="29"/>
        <v>0.10095763674728128</v>
      </c>
      <c r="J43" s="8">
        <v>6783</v>
      </c>
      <c r="K43" s="9">
        <f t="shared" si="30"/>
        <v>0.054695562435500514</v>
      </c>
      <c r="L43" s="8">
        <v>7154</v>
      </c>
      <c r="M43" s="9">
        <f t="shared" si="31"/>
        <v>0.014117975957506291</v>
      </c>
      <c r="N43" s="8">
        <v>7255</v>
      </c>
      <c r="O43" s="9">
        <f t="shared" si="32"/>
        <v>0.032529290144727774</v>
      </c>
      <c r="P43" s="8">
        <v>7491</v>
      </c>
      <c r="Q43" s="9">
        <f t="shared" si="24"/>
        <v>0.02736617274062208</v>
      </c>
      <c r="R43" s="8">
        <v>7696</v>
      </c>
      <c r="S43" s="9">
        <f t="shared" si="25"/>
        <v>-0.016761954261954263</v>
      </c>
      <c r="T43" s="8">
        <v>7567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8">
        <v>0</v>
      </c>
      <c r="DU43" s="8">
        <v>0</v>
      </c>
      <c r="DV43" s="8">
        <v>0</v>
      </c>
      <c r="DW43" s="8">
        <v>0</v>
      </c>
      <c r="DX43" s="8">
        <v>0</v>
      </c>
      <c r="DY43" s="8">
        <v>0</v>
      </c>
      <c r="DZ43" s="8">
        <v>0</v>
      </c>
      <c r="EA43" s="8">
        <v>0</v>
      </c>
      <c r="EB43" s="8">
        <v>0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0</v>
      </c>
      <c r="ES43" s="8">
        <v>0</v>
      </c>
      <c r="ET43" s="8">
        <v>0</v>
      </c>
      <c r="EU43" s="8">
        <v>0</v>
      </c>
      <c r="EV43" s="8">
        <v>0</v>
      </c>
      <c r="EW43" s="8">
        <v>0</v>
      </c>
      <c r="EX43" s="8">
        <v>0</v>
      </c>
      <c r="EY43" s="8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0</v>
      </c>
      <c r="FL43" s="8">
        <v>0</v>
      </c>
      <c r="FM43" s="8">
        <v>0</v>
      </c>
      <c r="FN43" s="8">
        <v>0</v>
      </c>
      <c r="FO43" s="8">
        <v>0</v>
      </c>
      <c r="FP43" s="8">
        <v>0</v>
      </c>
      <c r="FQ43" s="8">
        <v>0</v>
      </c>
      <c r="FR43" s="8">
        <v>0</v>
      </c>
      <c r="FS43" s="8">
        <v>0</v>
      </c>
      <c r="FT43" s="8">
        <v>0</v>
      </c>
      <c r="FU43" s="8">
        <v>0</v>
      </c>
      <c r="FV43" s="8">
        <v>0</v>
      </c>
      <c r="FW43" s="8">
        <v>0</v>
      </c>
      <c r="FX43" s="8">
        <v>0</v>
      </c>
      <c r="FY43" s="8">
        <v>0</v>
      </c>
      <c r="FZ43" s="8">
        <v>0</v>
      </c>
      <c r="GA43" s="8">
        <v>0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0</v>
      </c>
      <c r="HE43" s="8">
        <v>0</v>
      </c>
      <c r="HF43" s="8">
        <v>0</v>
      </c>
      <c r="HG43" s="8">
        <v>0</v>
      </c>
      <c r="HH43" s="8">
        <v>0</v>
      </c>
      <c r="HI43" s="8">
        <v>0</v>
      </c>
      <c r="HJ43" s="8">
        <v>0</v>
      </c>
      <c r="HK43" s="8">
        <v>0</v>
      </c>
      <c r="HL43" s="8">
        <v>0</v>
      </c>
      <c r="HM43" s="8">
        <v>0</v>
      </c>
      <c r="HN43" s="8">
        <v>0</v>
      </c>
      <c r="HO43" s="8">
        <v>0</v>
      </c>
      <c r="HP43" s="8">
        <v>0</v>
      </c>
      <c r="HQ43" s="8">
        <v>0</v>
      </c>
      <c r="HR43" s="8">
        <v>0</v>
      </c>
      <c r="HS43" s="8">
        <v>0</v>
      </c>
      <c r="HT43" s="8">
        <v>0</v>
      </c>
      <c r="HU43" s="8">
        <v>0</v>
      </c>
      <c r="HV43" s="8">
        <v>0</v>
      </c>
      <c r="HW43" s="8">
        <v>0</v>
      </c>
      <c r="HX43" s="8">
        <v>0</v>
      </c>
      <c r="HY43" s="8">
        <v>0</v>
      </c>
      <c r="HZ43" s="8">
        <v>0</v>
      </c>
      <c r="IA43" s="8">
        <v>0</v>
      </c>
      <c r="IB43" s="8">
        <v>0</v>
      </c>
      <c r="IC43" s="8">
        <v>0</v>
      </c>
      <c r="ID43" s="8">
        <v>0</v>
      </c>
      <c r="IE43" s="8">
        <v>0</v>
      </c>
      <c r="IF43" s="8">
        <v>0</v>
      </c>
      <c r="IG43" s="8">
        <v>0</v>
      </c>
      <c r="IH43" s="8">
        <v>0</v>
      </c>
      <c r="II43" s="8">
        <v>0</v>
      </c>
      <c r="IJ43" s="8">
        <v>0</v>
      </c>
      <c r="IK43" s="8">
        <v>0</v>
      </c>
      <c r="IL43" s="8">
        <v>0</v>
      </c>
      <c r="IM43" s="8">
        <v>0</v>
      </c>
      <c r="IN43" s="8">
        <v>0</v>
      </c>
      <c r="IO43" s="8">
        <v>0</v>
      </c>
      <c r="IP43" s="8">
        <v>0</v>
      </c>
      <c r="IQ43" s="8">
        <v>0</v>
      </c>
      <c r="IR43" s="8">
        <v>0</v>
      </c>
      <c r="IS43" s="8">
        <v>0</v>
      </c>
      <c r="IT43" s="8">
        <v>0</v>
      </c>
    </row>
    <row r="44" spans="1:20" s="3" customFormat="1" ht="21" customHeight="1">
      <c r="A44" s="7" t="s">
        <v>9</v>
      </c>
      <c r="B44" s="8">
        <v>18340</v>
      </c>
      <c r="C44" s="9">
        <f t="shared" si="26"/>
        <v>0.016739367502726282</v>
      </c>
      <c r="D44" s="8">
        <v>18647</v>
      </c>
      <c r="E44" s="9">
        <f t="shared" si="27"/>
        <v>0.014640424733201051</v>
      </c>
      <c r="F44" s="8">
        <v>18920</v>
      </c>
      <c r="G44" s="9">
        <f t="shared" si="28"/>
        <v>0.030285412262156447</v>
      </c>
      <c r="H44" s="8">
        <v>19493</v>
      </c>
      <c r="I44" s="9">
        <f t="shared" si="29"/>
        <v>0.10778228081875545</v>
      </c>
      <c r="J44" s="8">
        <v>21594</v>
      </c>
      <c r="K44" s="9">
        <f t="shared" si="30"/>
        <v>0.016624988422710013</v>
      </c>
      <c r="L44" s="8">
        <v>21953</v>
      </c>
      <c r="M44" s="9">
        <f t="shared" si="31"/>
        <v>0.009839201931398898</v>
      </c>
      <c r="N44" s="8">
        <v>22169</v>
      </c>
      <c r="O44" s="9">
        <f t="shared" si="32"/>
        <v>0.01998285894717849</v>
      </c>
      <c r="P44" s="8">
        <v>22612</v>
      </c>
      <c r="Q44" s="9">
        <f t="shared" si="24"/>
        <v>0.002918804174774456</v>
      </c>
      <c r="R44" s="8">
        <v>22678</v>
      </c>
      <c r="S44" s="9">
        <f t="shared" si="25"/>
        <v>-0.023194285210336008</v>
      </c>
      <c r="T44" s="8">
        <v>22152</v>
      </c>
    </row>
    <row r="45" spans="1:20" s="3" customFormat="1" ht="21" customHeight="1">
      <c r="A45" s="7" t="s">
        <v>18</v>
      </c>
      <c r="B45" s="10">
        <v>8.62</v>
      </c>
      <c r="C45" s="9">
        <f t="shared" si="26"/>
        <v>0.027842227378190282</v>
      </c>
      <c r="D45" s="10">
        <v>8.86</v>
      </c>
      <c r="E45" s="9">
        <f t="shared" si="27"/>
        <v>0.020316027088036086</v>
      </c>
      <c r="F45" s="10">
        <v>9.04</v>
      </c>
      <c r="G45" s="9">
        <f t="shared" si="28"/>
        <v>0.009955752212389563</v>
      </c>
      <c r="H45" s="10">
        <v>9.13</v>
      </c>
      <c r="I45" s="13">
        <f t="shared" si="29"/>
        <v>-0.032858707557502816</v>
      </c>
      <c r="J45" s="14">
        <v>8.83</v>
      </c>
      <c r="K45" s="13">
        <f t="shared" si="30"/>
        <v>0.016987542468856212</v>
      </c>
      <c r="L45" s="14">
        <v>8.98</v>
      </c>
      <c r="M45" s="13">
        <f t="shared" si="31"/>
        <v>0.029201574742555064</v>
      </c>
      <c r="N45" s="14">
        <f>SUM(N4:N43)/N44</f>
        <v>9.242230141188145</v>
      </c>
      <c r="O45" s="13">
        <f t="shared" si="32"/>
        <v>0.015468513452570984</v>
      </c>
      <c r="P45" s="14">
        <f>SUM(P4:P43)/P44</f>
        <v>9.38519370245887</v>
      </c>
      <c r="Q45" s="13">
        <f t="shared" si="24"/>
        <v>0.012923372119688243</v>
      </c>
      <c r="R45" s="14">
        <f>SUM(R4:R43)/R44</f>
        <v>9.506482053091101</v>
      </c>
      <c r="S45" s="13">
        <f t="shared" si="25"/>
        <v>0.017704792348563897</v>
      </c>
      <c r="T45" s="14">
        <f>SUM(T4:T43)/T44</f>
        <v>9.674792343806429</v>
      </c>
    </row>
    <row r="46" spans="1:20" s="3" customFormat="1" ht="12.75" customHeight="1">
      <c r="A46" s="7" t="s">
        <v>10</v>
      </c>
      <c r="B46" s="10">
        <f>SUM(3456020/B44)</f>
        <v>188.44165757906217</v>
      </c>
      <c r="C46" s="9">
        <f t="shared" si="26"/>
        <v>0.052516264882125505</v>
      </c>
      <c r="D46" s="10">
        <f>SUM(3698407/D44)</f>
        <v>198.337909583311</v>
      </c>
      <c r="E46" s="9">
        <f t="shared" si="27"/>
        <v>0.04944546775387262</v>
      </c>
      <c r="F46" s="10">
        <f>SUM(3938100/F44)</f>
        <v>208.1448202959831</v>
      </c>
      <c r="G46" s="9">
        <f t="shared" si="28"/>
        <v>0.02928335999593713</v>
      </c>
      <c r="H46" s="10">
        <v>214.24</v>
      </c>
      <c r="I46" s="13">
        <f t="shared" si="29"/>
        <v>-0.03185323171187647</v>
      </c>
      <c r="J46" s="14">
        <f>4478936/21594</f>
        <v>207.4157636380476</v>
      </c>
      <c r="K46" s="13">
        <f t="shared" si="30"/>
        <v>0.033286941362859424</v>
      </c>
      <c r="L46" s="14">
        <v>214.32</v>
      </c>
      <c r="M46" s="13">
        <f t="shared" si="31"/>
        <v>0.043486375513251185</v>
      </c>
      <c r="N46" s="14">
        <v>223.64</v>
      </c>
      <c r="O46" s="13">
        <f t="shared" si="32"/>
        <v>0.006617778572706217</v>
      </c>
      <c r="P46" s="14">
        <v>225.12</v>
      </c>
      <c r="Q46" s="13">
        <f t="shared" si="24"/>
        <v>-0.0012437810945273681</v>
      </c>
      <c r="R46" s="14">
        <v>224.84</v>
      </c>
      <c r="S46" s="13">
        <f t="shared" si="25"/>
        <v>-0.045899306173278746</v>
      </c>
      <c r="T46" s="14">
        <v>214.52</v>
      </c>
    </row>
    <row r="47" spans="1:18" s="3" customFormat="1" ht="25.5" customHeight="1">
      <c r="A47" s="16" t="s">
        <v>47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s="3" customFormat="1" ht="14.25">
      <c r="A48" s="16" t="s">
        <v>48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ht="14.25">
      <c r="A49" s="16" t="s">
        <v>49</v>
      </c>
    </row>
    <row r="50" ht="14.25">
      <c r="A50" s="16" t="s">
        <v>42</v>
      </c>
    </row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</sheetData>
  <sheetProtection/>
  <mergeCells count="1">
    <mergeCell ref="A1:R1"/>
  </mergeCells>
  <printOptions horizontalCentered="1"/>
  <pageMargins left="0" right="0" top="0.94488188976378" bottom="0" header="0.236220472440945" footer="0"/>
  <pageSetup horizontalDpi="600" verticalDpi="600" orientation="portrait" scale="60" r:id="rId1"/>
  <headerFooter scaleWithDoc="0">
    <oddFooter>&amp;C&amp;"Serifa Std 45 Light,Regular"&amp;7© 2020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SCHOOLS OFFERING AP EXAMS (by subject)</dc:title>
  <dc:subject>A P</dc:subject>
  <dc:creator>E T S</dc:creator>
  <cp:keywords/>
  <dc:description/>
  <cp:lastModifiedBy>build</cp:lastModifiedBy>
  <cp:lastPrinted>2020-08-21T16:25:48Z</cp:lastPrinted>
  <dcterms:created xsi:type="dcterms:W3CDTF">1999-08-04T19:48:29Z</dcterms:created>
  <dcterms:modified xsi:type="dcterms:W3CDTF">2020-09-25T20:27:08Z</dcterms:modified>
  <cp:category/>
  <cp:version/>
  <cp:contentType/>
  <cp:contentStatus/>
</cp:coreProperties>
</file>