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tabRatio="107" activeTab="0"/>
  </bookViews>
  <sheets>
    <sheet name="A" sheetId="1" r:id="rId1"/>
  </sheets>
  <definedNames>
    <definedName name="aa">'A'!#REF!</definedName>
    <definedName name="_xlnm.Print_Area" localSheetId="0">'A'!$A$1:$V$42,'A'!$A$44:$V$99</definedName>
    <definedName name="TitleRegion1.a2.v46.1">'A'!$A$2</definedName>
    <definedName name="TitleRegion2.a49.v104.1">'A'!$A$45</definedName>
  </definedNames>
  <calcPr fullCalcOnLoad="1"/>
</workbook>
</file>

<file path=xl/sharedStrings.xml><?xml version="1.0" encoding="utf-8"?>
<sst xmlns="http://schemas.openxmlformats.org/spreadsheetml/2006/main" count="117" uniqueCount="55">
  <si>
    <t xml:space="preserve">   SUBJECT </t>
  </si>
  <si>
    <t xml:space="preserve">   % of Total</t>
  </si>
  <si>
    <t xml:space="preserve">      % of Total</t>
  </si>
  <si>
    <t>Biology</t>
  </si>
  <si>
    <t>Chemistry</t>
  </si>
  <si>
    <t>Environmental Science</t>
  </si>
  <si>
    <t>European History</t>
  </si>
  <si>
    <t>German Language</t>
  </si>
  <si>
    <t xml:space="preserve">   Music-List.&amp; Lit.</t>
  </si>
  <si>
    <t xml:space="preserve">   Music-Theory</t>
  </si>
  <si>
    <t>Psychology</t>
  </si>
  <si>
    <t>Statistics</t>
  </si>
  <si>
    <t>U. S. History</t>
  </si>
  <si>
    <t xml:space="preserve">   TOTAL </t>
  </si>
  <si>
    <t>Human Geography</t>
  </si>
  <si>
    <t>World History</t>
  </si>
  <si>
    <t>Music Theory</t>
  </si>
  <si>
    <t>Italian Language</t>
  </si>
  <si>
    <t xml:space="preserve">Chinese Language </t>
  </si>
  <si>
    <t xml:space="preserve">Japanese Language </t>
  </si>
  <si>
    <t>Studio-3-D Design</t>
  </si>
  <si>
    <t>%
Change</t>
  </si>
  <si>
    <t>end of worksheet</t>
  </si>
  <si>
    <t>Subject</t>
  </si>
  <si>
    <t>Seminar</t>
  </si>
  <si>
    <t>Physics 1</t>
  </si>
  <si>
    <t>Physics 2</t>
  </si>
  <si>
    <t>Research</t>
  </si>
  <si>
    <t>Art History</t>
  </si>
  <si>
    <t>Studio Art-Drawing</t>
  </si>
  <si>
    <t>Studio Art-2-D Design</t>
  </si>
  <si>
    <t xml:space="preserve">Computer Science A </t>
  </si>
  <si>
    <t>Computer Science AB</t>
  </si>
  <si>
    <t>Microeconomics</t>
  </si>
  <si>
    <t>Macroeconomics</t>
  </si>
  <si>
    <t>English Lang/Comp</t>
  </si>
  <si>
    <t>English Lit/Comp</t>
  </si>
  <si>
    <t>French Language</t>
  </si>
  <si>
    <t>French Literature</t>
  </si>
  <si>
    <t>Government &amp; Pol U.S.</t>
  </si>
  <si>
    <t>Government &amp; Pol Comp.</t>
  </si>
  <si>
    <t>*Latin</t>
  </si>
  <si>
    <t>Latin-Vergil</t>
  </si>
  <si>
    <t>Latin-Literature</t>
  </si>
  <si>
    <t>Physics C - Mech</t>
  </si>
  <si>
    <t>Physics B</t>
  </si>
  <si>
    <t>Physics C- E &amp; M</t>
  </si>
  <si>
    <t>Spanish Language</t>
  </si>
  <si>
    <t>Spanish Literature</t>
  </si>
  <si>
    <t>Computer Sci. Principles</t>
  </si>
  <si>
    <t xml:space="preserve">* In 2013 the Latin Vergil Exam was revised and renamed Latin. </t>
  </si>
  <si>
    <t>Calculus AB</t>
  </si>
  <si>
    <t>Calculus BC</t>
  </si>
  <si>
    <t>AP EXAM VOLUME CHANGES (2008-2018)</t>
  </si>
  <si>
    <t xml:space="preserve">AP EXAM VOLUME CHANGES CONTINUED (2008-2018) 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</si>
</sst>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_)"/>
    <numFmt numFmtId="173" formatCode="0.0%"/>
    <numFmt numFmtId="174" formatCode="#"/>
    <numFmt numFmtId="175" formatCode="0.000000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7">
    <font>
      <sz val="6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sz val="12"/>
      <name val="Arial"/>
      <family val="2"/>
    </font>
    <font>
      <sz val="10"/>
      <name val="Arial"/>
      <family val="2"/>
    </font>
    <font>
      <b/>
      <sz val="16"/>
      <name val="Serifa Std 45 Light"/>
      <family val="1"/>
    </font>
    <font>
      <sz val="6"/>
      <name val="Univers LT Std 45 Light"/>
      <family val="2"/>
    </font>
    <font>
      <sz val="10"/>
      <name val="Univers LT Std 45 Light"/>
      <family val="2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Univers LT Std 45 Ligh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9"/>
      <name val="Univers LT Std 45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Univers LT Std 45 Light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17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4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0">
    <xf numFmtId="174" fontId="0" fillId="0" borderId="0" xfId="0" applyAlignment="1">
      <alignment/>
    </xf>
    <xf numFmtId="174" fontId="5" fillId="0" borderId="0" xfId="0" applyFont="1" applyAlignment="1">
      <alignment/>
    </xf>
    <xf numFmtId="174" fontId="7" fillId="0" borderId="0" xfId="0" applyFont="1" applyAlignment="1">
      <alignment/>
    </xf>
    <xf numFmtId="174" fontId="8" fillId="0" borderId="0" xfId="0" applyFont="1" applyAlignment="1">
      <alignment/>
    </xf>
    <xf numFmtId="9" fontId="8" fillId="33" borderId="0" xfId="0" applyNumberFormat="1" applyFont="1" applyFill="1" applyAlignment="1" applyProtection="1">
      <alignment/>
      <protection/>
    </xf>
    <xf numFmtId="3" fontId="8" fillId="0" borderId="0" xfId="0" applyNumberFormat="1" applyFont="1" applyAlignment="1">
      <alignment/>
    </xf>
    <xf numFmtId="173" fontId="8" fillId="34" borderId="0" xfId="0" applyNumberFormat="1" applyFont="1" applyFill="1" applyAlignment="1" applyProtection="1">
      <alignment/>
      <protection/>
    </xf>
    <xf numFmtId="3" fontId="8" fillId="33" borderId="0" xfId="0" applyNumberFormat="1" applyFont="1" applyFill="1" applyAlignment="1" applyProtection="1">
      <alignment/>
      <protection/>
    </xf>
    <xf numFmtId="3" fontId="8" fillId="34" borderId="0" xfId="0" applyNumberFormat="1" applyFont="1" applyFill="1" applyAlignment="1" applyProtection="1">
      <alignment/>
      <protection/>
    </xf>
    <xf numFmtId="174" fontId="5" fillId="0" borderId="0" xfId="0" applyFont="1" applyBorder="1" applyAlignment="1">
      <alignment/>
    </xf>
    <xf numFmtId="174" fontId="0" fillId="0" borderId="0" xfId="0" applyBorder="1" applyAlignment="1">
      <alignment/>
    </xf>
    <xf numFmtId="174" fontId="8" fillId="0" borderId="0" xfId="0" applyFont="1" applyBorder="1" applyAlignment="1">
      <alignment/>
    </xf>
    <xf numFmtId="174" fontId="7" fillId="0" borderId="0" xfId="0" applyFont="1" applyBorder="1" applyAlignment="1">
      <alignment/>
    </xf>
    <xf numFmtId="3" fontId="8" fillId="0" borderId="0" xfId="0" applyNumberFormat="1" applyFont="1" applyBorder="1" applyAlignment="1">
      <alignment/>
    </xf>
    <xf numFmtId="9" fontId="8" fillId="33" borderId="0" xfId="0" applyNumberFormat="1" applyFont="1" applyFill="1" applyBorder="1" applyAlignment="1" applyProtection="1">
      <alignment/>
      <protection/>
    </xf>
    <xf numFmtId="173" fontId="8" fillId="34" borderId="0" xfId="0" applyNumberFormat="1" applyFont="1" applyFill="1" applyBorder="1" applyAlignment="1" applyProtection="1">
      <alignment/>
      <protection/>
    </xf>
    <xf numFmtId="3" fontId="8" fillId="34" borderId="0" xfId="0" applyNumberFormat="1" applyFont="1" applyFill="1" applyBorder="1" applyAlignment="1" applyProtection="1">
      <alignment/>
      <protection/>
    </xf>
    <xf numFmtId="174" fontId="8" fillId="0" borderId="0" xfId="0" applyFont="1" applyAlignment="1">
      <alignment horizontal="center" wrapText="1"/>
    </xf>
    <xf numFmtId="174" fontId="8" fillId="34" borderId="0" xfId="0" applyFont="1" applyFill="1" applyAlignment="1">
      <alignment horizontal="left" indent="2"/>
    </xf>
    <xf numFmtId="174" fontId="8" fillId="33" borderId="0" xfId="0" applyFont="1" applyFill="1" applyAlignment="1">
      <alignment horizontal="left" indent="2"/>
    </xf>
    <xf numFmtId="174" fontId="8" fillId="33" borderId="0" xfId="0" applyFont="1" applyFill="1" applyAlignment="1" quotePrefix="1">
      <alignment horizontal="left" indent="2"/>
    </xf>
    <xf numFmtId="174" fontId="7" fillId="0" borderId="0" xfId="0" applyFont="1" applyAlignment="1">
      <alignment horizontal="left" indent="2"/>
    </xf>
    <xf numFmtId="174" fontId="0" fillId="0" borderId="0" xfId="0" applyAlignment="1">
      <alignment horizontal="left" indent="2"/>
    </xf>
    <xf numFmtId="174" fontId="46" fillId="34" borderId="0" xfId="0" applyFont="1" applyFill="1" applyAlignment="1">
      <alignment horizontal="left" indent="2"/>
    </xf>
    <xf numFmtId="174" fontId="46" fillId="33" borderId="0" xfId="0" applyFont="1" applyFill="1" applyAlignment="1">
      <alignment horizontal="left" indent="2"/>
    </xf>
    <xf numFmtId="174" fontId="11" fillId="34" borderId="0" xfId="0" applyFont="1" applyFill="1" applyAlignment="1">
      <alignment horizontal="left" indent="2"/>
    </xf>
    <xf numFmtId="174" fontId="8" fillId="33" borderId="0" xfId="0" applyFont="1" applyFill="1" applyAlignment="1">
      <alignment/>
    </xf>
    <xf numFmtId="174" fontId="8" fillId="33" borderId="0" xfId="0" applyFont="1" applyFill="1" applyAlignment="1">
      <alignment horizontal="center"/>
    </xf>
    <xf numFmtId="174" fontId="6" fillId="0" borderId="0" xfId="0" applyFont="1" applyAlignment="1">
      <alignment horizontal="center" vertical="center"/>
    </xf>
    <xf numFmtId="174" fontId="6" fillId="0" borderId="0" xfId="0" applyFont="1" applyAlignment="1">
      <alignment horizontal="center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V335"/>
  <sheetViews>
    <sheetView showGridLines="0" tabSelected="1" zoomScale="80" zoomScaleNormal="80" zoomScalePageLayoutView="60" workbookViewId="0" topLeftCell="A1">
      <selection activeCell="M19" sqref="M19"/>
    </sheetView>
  </sheetViews>
  <sheetFormatPr defaultColWidth="7.5" defaultRowHeight="8.25" zeroHeight="1"/>
  <cols>
    <col min="1" max="1" width="38.5" style="22" customWidth="1"/>
    <col min="2" max="2" width="14.75" style="1" customWidth="1"/>
    <col min="3" max="3" width="14.5" style="1" customWidth="1"/>
    <col min="4" max="4" width="14.75" style="1" customWidth="1"/>
    <col min="5" max="5" width="14.5" style="1" customWidth="1"/>
    <col min="6" max="6" width="14.75" style="1" customWidth="1"/>
    <col min="7" max="7" width="14.5" style="1" customWidth="1"/>
    <col min="8" max="8" width="14.75" style="1" customWidth="1"/>
    <col min="9" max="9" width="14.5" style="1" customWidth="1"/>
    <col min="10" max="10" width="14.75" style="1" customWidth="1"/>
    <col min="11" max="11" width="14.5" style="1" customWidth="1"/>
    <col min="12" max="12" width="14.75" style="9" customWidth="1"/>
    <col min="13" max="13" width="14.5" style="9" customWidth="1"/>
    <col min="14" max="14" width="14.75" style="9" customWidth="1"/>
    <col min="15" max="15" width="14.5" style="10" customWidth="1"/>
    <col min="16" max="16" width="14.75" style="9" customWidth="1"/>
    <col min="17" max="17" width="14.5" style="10" customWidth="1"/>
    <col min="18" max="18" width="14.75" style="9" customWidth="1"/>
    <col min="19" max="19" width="14.5" style="10" customWidth="1"/>
    <col min="20" max="20" width="14.75" style="9" customWidth="1"/>
    <col min="21" max="21" width="14.5" style="0" customWidth="1"/>
    <col min="22" max="22" width="14.75" style="0" customWidth="1"/>
  </cols>
  <sheetData>
    <row r="1" spans="1:22" ht="77.25" customHeight="1">
      <c r="A1" s="28" t="s">
        <v>53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</row>
    <row r="2" spans="1:22" s="2" customFormat="1" ht="25.5">
      <c r="A2" s="18" t="s">
        <v>0</v>
      </c>
      <c r="B2" s="3">
        <v>2008</v>
      </c>
      <c r="C2" s="17" t="s">
        <v>21</v>
      </c>
      <c r="D2" s="3">
        <v>2009</v>
      </c>
      <c r="E2" s="17" t="s">
        <v>21</v>
      </c>
      <c r="F2" s="11">
        <v>2010</v>
      </c>
      <c r="G2" s="17" t="s">
        <v>21</v>
      </c>
      <c r="H2" s="11">
        <v>2011</v>
      </c>
      <c r="I2" s="17" t="s">
        <v>21</v>
      </c>
      <c r="J2" s="11">
        <v>2012</v>
      </c>
      <c r="K2" s="17" t="s">
        <v>21</v>
      </c>
      <c r="L2" s="11">
        <v>2013</v>
      </c>
      <c r="M2" s="17" t="s">
        <v>21</v>
      </c>
      <c r="N2" s="11">
        <v>2014</v>
      </c>
      <c r="O2" s="17" t="s">
        <v>21</v>
      </c>
      <c r="P2" s="11">
        <v>2015</v>
      </c>
      <c r="Q2" s="17" t="s">
        <v>21</v>
      </c>
      <c r="R2" s="11">
        <v>2016</v>
      </c>
      <c r="S2" s="17" t="s">
        <v>21</v>
      </c>
      <c r="T2" s="11">
        <v>2017</v>
      </c>
      <c r="U2" s="17" t="s">
        <v>21</v>
      </c>
      <c r="V2" s="11">
        <v>2018</v>
      </c>
    </row>
    <row r="3" spans="1:22" s="2" customFormat="1" ht="15" customHeight="1">
      <c r="A3" s="19" t="s">
        <v>28</v>
      </c>
      <c r="B3" s="5">
        <v>20418</v>
      </c>
      <c r="C3" s="4">
        <f>((D3-B3)/B3)</f>
        <v>0.009844255069056715</v>
      </c>
      <c r="D3" s="5">
        <v>20619</v>
      </c>
      <c r="E3" s="4">
        <f>((F3-D3)/D3)</f>
        <v>0.04966293224695669</v>
      </c>
      <c r="F3" s="13">
        <v>21643</v>
      </c>
      <c r="G3" s="14">
        <f>((H3-F3)/F3)</f>
        <v>0.030864482742688167</v>
      </c>
      <c r="H3" s="13">
        <v>22311</v>
      </c>
      <c r="I3" s="14">
        <f>((J3-H3)/H3)</f>
        <v>0.015194298776388329</v>
      </c>
      <c r="J3" s="13">
        <v>22650</v>
      </c>
      <c r="K3" s="14">
        <f>((L3-J3)/J3)</f>
        <v>0.0032229580573951435</v>
      </c>
      <c r="L3" s="13">
        <v>22723</v>
      </c>
      <c r="M3" s="14">
        <f>((N3-L3)/L3)</f>
        <v>0.021564054042159927</v>
      </c>
      <c r="N3" s="13">
        <v>23213</v>
      </c>
      <c r="O3" s="14">
        <f>((P3-N3)/N3)</f>
        <v>0.004351010209796235</v>
      </c>
      <c r="P3" s="13">
        <v>23314</v>
      </c>
      <c r="Q3" s="14">
        <f>((R3-P3)/P3)</f>
        <v>0.09474993566097624</v>
      </c>
      <c r="R3" s="13">
        <v>25523</v>
      </c>
      <c r="S3" s="14">
        <f>((T3-R3)/R3)</f>
        <v>-0.013517219762567097</v>
      </c>
      <c r="T3" s="13">
        <v>25178</v>
      </c>
      <c r="U3" s="14">
        <f>((V3-T3)/T3)</f>
        <v>-0.008499483676225276</v>
      </c>
      <c r="V3" s="13">
        <v>24964</v>
      </c>
    </row>
    <row r="4" spans="1:22" s="2" customFormat="1" ht="15" customHeight="1">
      <c r="A4" s="18" t="s">
        <v>1</v>
      </c>
      <c r="B4" s="6">
        <f>(B3/$B$96)</f>
        <v>0.007461505712703892</v>
      </c>
      <c r="C4" s="3"/>
      <c r="D4" s="6">
        <f>(D3/$D$96)</f>
        <v>0.007037371895359921</v>
      </c>
      <c r="E4" s="3"/>
      <c r="F4" s="15">
        <f>(F3/$F$96)</f>
        <v>0.006735600525951342</v>
      </c>
      <c r="G4" s="11"/>
      <c r="H4" s="15">
        <f>(H3/$H$96)</f>
        <v>0.006455691807339078</v>
      </c>
      <c r="I4" s="12"/>
      <c r="J4" s="15">
        <f>(J3/$J$96)</f>
        <v>0.0061242583631276925</v>
      </c>
      <c r="K4" s="12"/>
      <c r="L4" s="15">
        <f>(L3/$L$96)</f>
        <v>0.0057700413905182706</v>
      </c>
      <c r="M4" s="12"/>
      <c r="N4" s="15">
        <f>(N3/$N$96)</f>
        <v>0.005558402375365165</v>
      </c>
      <c r="O4" s="12"/>
      <c r="P4" s="15">
        <f>(P3/$P$96)</f>
        <v>0.0052052541049927925</v>
      </c>
      <c r="Q4" s="12"/>
      <c r="R4" s="15">
        <f>(R3/$R$96)</f>
        <v>0.005424677681945513</v>
      </c>
      <c r="S4" s="12"/>
      <c r="T4" s="15">
        <f>(T3/$T$96)</f>
        <v>0.005078328036432939</v>
      </c>
      <c r="U4" s="12"/>
      <c r="V4" s="15">
        <f>(V3/$T$96)</f>
        <v>0.00503516487018476</v>
      </c>
    </row>
    <row r="5" spans="1:22" s="2" customFormat="1" ht="15" customHeight="1">
      <c r="A5" s="20" t="s">
        <v>29</v>
      </c>
      <c r="B5" s="5">
        <v>14120</v>
      </c>
      <c r="C5" s="4">
        <f>((D5-B5)/B5)</f>
        <v>0.03321529745042493</v>
      </c>
      <c r="D5" s="5">
        <v>14589</v>
      </c>
      <c r="E5" s="4">
        <f>((F5-D5)/D5)</f>
        <v>0.030022619782027554</v>
      </c>
      <c r="F5" s="13">
        <v>15027</v>
      </c>
      <c r="G5" s="14">
        <f>((H5-F5)/F5)</f>
        <v>0.08245158714314234</v>
      </c>
      <c r="H5" s="13">
        <v>16266</v>
      </c>
      <c r="I5" s="14">
        <f>((J5-H5)/H5)</f>
        <v>-0.004795278495020288</v>
      </c>
      <c r="J5" s="13">
        <v>16188</v>
      </c>
      <c r="K5" s="14">
        <f>((L5-J5)/J5)</f>
        <v>0.025265628860884605</v>
      </c>
      <c r="L5" s="13">
        <v>16597</v>
      </c>
      <c r="M5" s="14">
        <f>((N5-L5)/L5)</f>
        <v>0.019943363258420197</v>
      </c>
      <c r="N5" s="13">
        <v>16928</v>
      </c>
      <c r="O5" s="14">
        <f>((P5-N5)/N5)</f>
        <v>0.06952977315689982</v>
      </c>
      <c r="P5" s="13">
        <v>18105</v>
      </c>
      <c r="Q5" s="14">
        <f>((R5-P5)/P5)</f>
        <v>0.016680475006904172</v>
      </c>
      <c r="R5" s="13">
        <v>18407</v>
      </c>
      <c r="S5" s="14">
        <f>((T5-R5)/R5)</f>
        <v>0.08420709512685391</v>
      </c>
      <c r="T5" s="13">
        <v>19957</v>
      </c>
      <c r="U5" s="14">
        <f>((V5-T5)/T5)</f>
        <v>0.044896527534198524</v>
      </c>
      <c r="V5" s="13">
        <v>20853</v>
      </c>
    </row>
    <row r="6" spans="1:22" s="2" customFormat="1" ht="15" customHeight="1">
      <c r="A6" s="18" t="s">
        <v>1</v>
      </c>
      <c r="B6" s="6">
        <f>(B5/$B$96)</f>
        <v>0.0051599794624046895</v>
      </c>
      <c r="C6" s="3"/>
      <c r="D6" s="6">
        <f>(D5/$D$96)</f>
        <v>0.004979301546214942</v>
      </c>
      <c r="E6" s="3"/>
      <c r="F6" s="15">
        <f>(F5/$F$96)</f>
        <v>0.00467660994794949</v>
      </c>
      <c r="G6" s="11"/>
      <c r="H6" s="15">
        <f>(H5/$H$96)</f>
        <v>0.0047065699851274005</v>
      </c>
      <c r="I6" s="12"/>
      <c r="J6" s="15">
        <f>(J5/$J$96)</f>
        <v>0.004377019619528084</v>
      </c>
      <c r="K6" s="12"/>
      <c r="L6" s="15">
        <f>(L5/$L$96)</f>
        <v>0.004214468906325385</v>
      </c>
      <c r="M6" s="12"/>
      <c r="N6" s="15">
        <f>(N5/$N$96)</f>
        <v>0.004053445716201331</v>
      </c>
      <c r="O6" s="12"/>
      <c r="P6" s="15">
        <f>(P5/$P$96)</f>
        <v>0.004042254678343249</v>
      </c>
      <c r="Q6" s="12"/>
      <c r="R6" s="15">
        <f>(R5/$R$96)</f>
        <v>0.003912237671573524</v>
      </c>
      <c r="S6" s="12"/>
      <c r="T6" s="15">
        <f>(T5/$T$96)</f>
        <v>0.0040252677982004995</v>
      </c>
      <c r="U6" s="12"/>
      <c r="V6" s="15">
        <f>(V5/$T$96)</f>
        <v>0.004205988344734931</v>
      </c>
    </row>
    <row r="7" spans="1:22" s="2" customFormat="1" ht="15" customHeight="1">
      <c r="A7" s="18" t="s">
        <v>30</v>
      </c>
      <c r="B7" s="5">
        <v>15478</v>
      </c>
      <c r="C7" s="4">
        <f>((D7-B7)/B7)</f>
        <v>0.12333634836542189</v>
      </c>
      <c r="D7" s="5">
        <v>17387</v>
      </c>
      <c r="E7" s="4">
        <f>((F7-D7)/D7)</f>
        <v>0.19048714556852822</v>
      </c>
      <c r="F7" s="13">
        <v>20699</v>
      </c>
      <c r="G7" s="14">
        <f>((H7-F7)/F7)</f>
        <v>0.051500072467268954</v>
      </c>
      <c r="H7" s="13">
        <v>21765</v>
      </c>
      <c r="I7" s="14">
        <f>((J7-H7)/H7)</f>
        <v>0.08389616356535723</v>
      </c>
      <c r="J7" s="13">
        <v>23591</v>
      </c>
      <c r="K7" s="14">
        <f>((L7-J7)/J7)</f>
        <v>0.056674155398245094</v>
      </c>
      <c r="L7" s="13">
        <v>24928</v>
      </c>
      <c r="M7" s="14">
        <f>((N7-L7)/L7)</f>
        <v>0.07553754813863928</v>
      </c>
      <c r="N7" s="13">
        <v>26811</v>
      </c>
      <c r="O7" s="14">
        <f>((P7-N7)/N7)</f>
        <v>0.044310171198388724</v>
      </c>
      <c r="P7" s="13">
        <v>27999</v>
      </c>
      <c r="Q7" s="14">
        <f>((R7-P7)/P7)</f>
        <v>0.10450373227615271</v>
      </c>
      <c r="R7" s="13">
        <v>30925</v>
      </c>
      <c r="S7" s="14">
        <f>((T7-R7)/R7)</f>
        <v>0.05843168957154406</v>
      </c>
      <c r="T7" s="13">
        <v>32732</v>
      </c>
      <c r="U7" s="14">
        <f>((V7-T7)/T7)</f>
        <v>0.10744836856898447</v>
      </c>
      <c r="V7" s="13">
        <v>36249</v>
      </c>
    </row>
    <row r="8" spans="1:22" s="2" customFormat="1" ht="15" customHeight="1">
      <c r="A8" s="18" t="s">
        <v>1</v>
      </c>
      <c r="B8" s="6">
        <f>(B7/$B$96)</f>
        <v>0.005656243776140211</v>
      </c>
      <c r="C8" s="3"/>
      <c r="D8" s="6">
        <f>(D7/$D$96)</f>
        <v>0.005934273492634122</v>
      </c>
      <c r="E8" s="3"/>
      <c r="F8" s="15">
        <f>(F7/$F$96)</f>
        <v>0.006441814687735842</v>
      </c>
      <c r="G8" s="11"/>
      <c r="H8" s="15">
        <f>(H7/$H$96)</f>
        <v>0.006297706610494152</v>
      </c>
      <c r="I8" s="12"/>
      <c r="J8" s="15">
        <f>(J7/$J$96)</f>
        <v>0.006378692231547258</v>
      </c>
      <c r="K8" s="12"/>
      <c r="L8" s="15">
        <f>(L7/$L$96)</f>
        <v>0.006329956070186131</v>
      </c>
      <c r="M8" s="12"/>
      <c r="N8" s="15">
        <f>(N7/$N$96)</f>
        <v>0.006419951151764762</v>
      </c>
      <c r="O8" s="12"/>
      <c r="P8" s="15">
        <f>(P7/$P$96)</f>
        <v>0.00625126146031111</v>
      </c>
      <c r="Q8" s="12"/>
      <c r="R8" s="15">
        <f>(R7/$R$96)</f>
        <v>0.006572822838779336</v>
      </c>
      <c r="S8" s="12"/>
      <c r="T8" s="15">
        <f>(T7/$T$96)</f>
        <v>0.006601947465585947</v>
      </c>
      <c r="U8" s="12"/>
      <c r="V8" s="15">
        <f>(V7/$T$96)</f>
        <v>0.007311315950141299</v>
      </c>
    </row>
    <row r="9" spans="1:22" s="2" customFormat="1" ht="15" customHeight="1">
      <c r="A9" s="18" t="s">
        <v>20</v>
      </c>
      <c r="B9" s="5">
        <v>2468</v>
      </c>
      <c r="C9" s="4">
        <f>((D9-B9)/B9)</f>
        <v>0.11871961102106969</v>
      </c>
      <c r="D9" s="5">
        <v>2761</v>
      </c>
      <c r="E9" s="4">
        <f>((F9-D9)/D9)</f>
        <v>0.15248098515030786</v>
      </c>
      <c r="F9" s="13">
        <v>3182</v>
      </c>
      <c r="G9" s="14">
        <f>((H9-F9)/F9)</f>
        <v>0.07039597737272156</v>
      </c>
      <c r="H9" s="13">
        <v>3406</v>
      </c>
      <c r="I9" s="14">
        <f>((J9-H9)/H9)</f>
        <v>0.12742219612448621</v>
      </c>
      <c r="J9" s="13">
        <v>3840</v>
      </c>
      <c r="K9" s="14">
        <f>((L9-J9)/J9)</f>
        <v>0.08515625</v>
      </c>
      <c r="L9" s="13">
        <v>4167</v>
      </c>
      <c r="M9" s="14">
        <f>((N9-L9)/L9)</f>
        <v>0.021358291336693064</v>
      </c>
      <c r="N9" s="13">
        <v>4256</v>
      </c>
      <c r="O9" s="14">
        <f>((P9-N9)/N9)</f>
        <v>0.07847744360902256</v>
      </c>
      <c r="P9" s="13">
        <v>4590</v>
      </c>
      <c r="Q9" s="14">
        <f>((R9-P9)/P9)</f>
        <v>0.10043572984749455</v>
      </c>
      <c r="R9" s="13">
        <v>5051</v>
      </c>
      <c r="S9" s="14">
        <f>((T9-R9)/R9)</f>
        <v>0.10294991090873094</v>
      </c>
      <c r="T9" s="13">
        <v>5571</v>
      </c>
      <c r="U9" s="14">
        <f>((V9-T9)/T9)</f>
        <v>0.03697720337461856</v>
      </c>
      <c r="V9" s="13">
        <v>5777</v>
      </c>
    </row>
    <row r="10" spans="1:22" s="2" customFormat="1" ht="15" customHeight="1">
      <c r="A10" s="18" t="s">
        <v>1</v>
      </c>
      <c r="B10" s="6">
        <f>(B9/$B$96)</f>
        <v>0.0009019000930038791</v>
      </c>
      <c r="C10" s="3"/>
      <c r="D10" s="6">
        <f>(D9/$D$96)</f>
        <v>0.0009423436540612418</v>
      </c>
      <c r="E10" s="3"/>
      <c r="F10" s="15">
        <f>(F9/$F$96)</f>
        <v>0.0009902823487306367</v>
      </c>
      <c r="G10" s="11"/>
      <c r="H10" s="15">
        <f>(H9/$H$96)</f>
        <v>0.0009855267041278695</v>
      </c>
      <c r="I10" s="12"/>
      <c r="J10" s="15">
        <f>(J9/$J$96)</f>
        <v>0.0010382848615633703</v>
      </c>
      <c r="K10" s="12"/>
      <c r="L10" s="15">
        <f>(L9/$L$96)</f>
        <v>0.0010581244762702827</v>
      </c>
      <c r="M10" s="12"/>
      <c r="N10" s="15">
        <f>(N9/$N$96)</f>
        <v>0.001019108280254777</v>
      </c>
      <c r="O10" s="12"/>
      <c r="P10" s="15">
        <f>(P9/$P$96)</f>
        <v>0.0010247969607067393</v>
      </c>
      <c r="Q10" s="12"/>
      <c r="R10" s="15">
        <f>(R9/$R$96)</f>
        <v>0.001073543351937734</v>
      </c>
      <c r="S10" s="12"/>
      <c r="T10" s="15">
        <f>(T9/$T$96)</f>
        <v>0.0011236542017224523</v>
      </c>
      <c r="U10" s="12"/>
      <c r="V10" s="15">
        <f>(V9/$T$96)</f>
        <v>0.001165203791662288</v>
      </c>
    </row>
    <row r="11" spans="1:22" s="2" customFormat="1" ht="15" customHeight="1">
      <c r="A11" s="19" t="s">
        <v>3</v>
      </c>
      <c r="B11" s="5">
        <v>154504</v>
      </c>
      <c r="C11" s="4">
        <f>((D11-B11)/B11)</f>
        <v>0.032853518355511833</v>
      </c>
      <c r="D11" s="5">
        <v>159580</v>
      </c>
      <c r="E11" s="4">
        <f>((F11-D11)/D11)</f>
        <v>0.08103772402556711</v>
      </c>
      <c r="F11" s="13">
        <v>172512</v>
      </c>
      <c r="G11" s="14">
        <f>((H11-F11)/F11)</f>
        <v>0.06947342793544797</v>
      </c>
      <c r="H11" s="13">
        <v>184497</v>
      </c>
      <c r="I11" s="14">
        <f>((J11-H11)/H11)</f>
        <v>0.039436955614454434</v>
      </c>
      <c r="J11" s="13">
        <v>191773</v>
      </c>
      <c r="K11" s="14">
        <f>((L11-J11)/J11)</f>
        <v>0.05952871363539184</v>
      </c>
      <c r="L11" s="13">
        <v>203189</v>
      </c>
      <c r="M11" s="14">
        <f>((N11-L11)/L11)</f>
        <v>0.04973202289494018</v>
      </c>
      <c r="N11" s="13">
        <v>213294</v>
      </c>
      <c r="O11" s="14">
        <f>((P11-N11)/N11)</f>
        <v>0.04775099158907423</v>
      </c>
      <c r="P11" s="13">
        <v>223479</v>
      </c>
      <c r="Q11" s="14">
        <f>((R11-P11)/P11)</f>
        <v>0.06533499791926758</v>
      </c>
      <c r="R11" s="13">
        <v>238080</v>
      </c>
      <c r="S11" s="14">
        <f>((T11-R11)/R11)</f>
        <v>0.06800235215053764</v>
      </c>
      <c r="T11" s="13">
        <v>254270</v>
      </c>
      <c r="U11" s="14">
        <f>((V11-T11)/T11)</f>
        <v>0.021209737680418454</v>
      </c>
      <c r="V11" s="13">
        <v>259663</v>
      </c>
    </row>
    <row r="12" spans="1:22" s="2" customFormat="1" ht="15" customHeight="1">
      <c r="A12" s="18" t="s">
        <v>1</v>
      </c>
      <c r="B12" s="6">
        <f>(B11/$B$96)</f>
        <v>0.05646157697304349</v>
      </c>
      <c r="C12" s="3"/>
      <c r="D12" s="6">
        <f>(D11/$D$96)</f>
        <v>0.054465483634586365</v>
      </c>
      <c r="E12" s="3"/>
      <c r="F12" s="15">
        <f>(F11/$F$96)</f>
        <v>0.05368811707863595</v>
      </c>
      <c r="G12" s="11"/>
      <c r="H12" s="15">
        <f>(H11/$H$96)</f>
        <v>0.05338423967453892</v>
      </c>
      <c r="I12" s="12"/>
      <c r="J12" s="15">
        <f>(J11/$J$96)</f>
        <v>0.05185286530119589</v>
      </c>
      <c r="K12" s="12"/>
      <c r="L12" s="15">
        <f>(L11/$L$96)</f>
        <v>0.051595693354663415</v>
      </c>
      <c r="M12" s="12"/>
      <c r="N12" s="15">
        <f>(N11/$N$96)</f>
        <v>0.051073703366697</v>
      </c>
      <c r="O12" s="12"/>
      <c r="P12" s="15">
        <f>(P11/$P$96)</f>
        <v>0.04989555555158636</v>
      </c>
      <c r="Q12" s="12"/>
      <c r="R12" s="15">
        <f>(R11/$R$96)</f>
        <v>0.05060170287652657</v>
      </c>
      <c r="S12" s="12"/>
      <c r="T12" s="15">
        <f>(T11/$T$96)</f>
        <v>0.0512855059903012</v>
      </c>
      <c r="U12" s="12"/>
      <c r="V12" s="15">
        <f>(V11/$T$96)</f>
        <v>0.05237325811916301</v>
      </c>
    </row>
    <row r="13" spans="1:22" s="2" customFormat="1" ht="15" customHeight="1">
      <c r="A13" s="19" t="s">
        <v>51</v>
      </c>
      <c r="B13" s="5">
        <v>222835</v>
      </c>
      <c r="C13" s="4">
        <f>((D13-B13)/B13)</f>
        <v>0.03479255951713151</v>
      </c>
      <c r="D13" s="5">
        <v>230588</v>
      </c>
      <c r="E13" s="4">
        <f>((F13-D13)/D13)</f>
        <v>0.06626103700105816</v>
      </c>
      <c r="F13" s="13">
        <v>245867</v>
      </c>
      <c r="G13" s="14">
        <f>((H13-F13)/F13)</f>
        <v>0.038598103852896075</v>
      </c>
      <c r="H13" s="13">
        <v>255357</v>
      </c>
      <c r="I13" s="14">
        <f>((J13-H13)/H13)</f>
        <v>0.04557149402601064</v>
      </c>
      <c r="J13" s="13">
        <v>266994</v>
      </c>
      <c r="K13" s="14">
        <f>((L13-J13)/J13)</f>
        <v>0.0592522678412249</v>
      </c>
      <c r="L13" s="13">
        <v>282814</v>
      </c>
      <c r="M13" s="14">
        <f>((N13-L13)/L13)</f>
        <v>0.03980708168619658</v>
      </c>
      <c r="N13" s="13">
        <v>294072</v>
      </c>
      <c r="O13" s="14">
        <f>((P13-N13)/N13)</f>
        <v>0.028768464865747165</v>
      </c>
      <c r="P13" s="13">
        <v>302532</v>
      </c>
      <c r="Q13" s="14">
        <f>((R13-P13)/P13)</f>
        <v>0.018784789708196158</v>
      </c>
      <c r="R13" s="13">
        <v>308215</v>
      </c>
      <c r="S13" s="14">
        <f>((T13-R13)/R13)</f>
        <v>0.02557954674496699</v>
      </c>
      <c r="T13" s="13">
        <v>316099</v>
      </c>
      <c r="U13" s="14">
        <f>((V13-T13)/T13)</f>
        <v>-0.02391972135312038</v>
      </c>
      <c r="V13" s="13">
        <v>308538</v>
      </c>
    </row>
    <row r="14" spans="1:22" s="2" customFormat="1" ht="15" customHeight="1">
      <c r="A14" s="18" t="s">
        <v>1</v>
      </c>
      <c r="B14" s="6">
        <f>(B13/$B$96)</f>
        <v>0.08143229628222018</v>
      </c>
      <c r="C14" s="3"/>
      <c r="D14" s="6">
        <f>(D13/$D$96)</f>
        <v>0.0787008831954631</v>
      </c>
      <c r="E14" s="3"/>
      <c r="F14" s="15">
        <f>(F13/$F$96)</f>
        <v>0.07651720623361265</v>
      </c>
      <c r="G14" s="11"/>
      <c r="H14" s="15">
        <f>(H13/$H$96)</f>
        <v>0.07388759324309466</v>
      </c>
      <c r="I14" s="12"/>
      <c r="J14" s="15">
        <f>(J13/$J$96)</f>
        <v>0.0721916219604819</v>
      </c>
      <c r="K14" s="12"/>
      <c r="L14" s="15">
        <f>(L13/$L$96)</f>
        <v>0.0718148345648917</v>
      </c>
      <c r="M14" s="12"/>
      <c r="N14" s="15">
        <f>(N13/$N$96)</f>
        <v>0.07041616780805517</v>
      </c>
      <c r="O14" s="12"/>
      <c r="P14" s="15">
        <f>(P13/$P$96)</f>
        <v>0.06754550634347085</v>
      </c>
      <c r="Q14" s="12"/>
      <c r="R14" s="15">
        <f>(R13/$R$96)</f>
        <v>0.0655082487066895</v>
      </c>
      <c r="S14" s="12"/>
      <c r="T14" s="15">
        <f>(T13/$T$96)</f>
        <v>0.06375623218636968</v>
      </c>
      <c r="U14" s="12"/>
      <c r="V14" s="15">
        <f>(V13/$T$96)</f>
        <v>0.06223120087794687</v>
      </c>
    </row>
    <row r="15" spans="1:22" s="2" customFormat="1" ht="15" customHeight="1">
      <c r="A15" s="19" t="s">
        <v>52</v>
      </c>
      <c r="B15" s="5">
        <v>69103</v>
      </c>
      <c r="C15" s="4">
        <f>((D15-B15)/B15)</f>
        <v>0.055887588093136334</v>
      </c>
      <c r="D15" s="5">
        <v>72965</v>
      </c>
      <c r="E15" s="4">
        <f>((F15-D15)/D15)</f>
        <v>0.08268347838004522</v>
      </c>
      <c r="F15" s="13">
        <v>78998</v>
      </c>
      <c r="G15" s="14">
        <f>((H15-F15)/F15)</f>
        <v>0.07843236537633864</v>
      </c>
      <c r="H15" s="13">
        <v>85194</v>
      </c>
      <c r="I15" s="14">
        <f>((J15-H15)/H15)</f>
        <v>0.1080944667464845</v>
      </c>
      <c r="J15" s="13">
        <v>94403</v>
      </c>
      <c r="K15" s="14">
        <f>((L15-J15)/J15)</f>
        <v>0.10677626770335688</v>
      </c>
      <c r="L15" s="13">
        <v>104483</v>
      </c>
      <c r="M15" s="14">
        <f>((N15-L15)/L15)</f>
        <v>0.0730262339327929</v>
      </c>
      <c r="N15" s="13">
        <v>112113</v>
      </c>
      <c r="O15" s="14">
        <f>((P15-N15)/N15)</f>
        <v>0.05881565920098472</v>
      </c>
      <c r="P15" s="13">
        <v>118707</v>
      </c>
      <c r="Q15" s="14">
        <f>((R15-P15)/P15)</f>
        <v>0.052431617343543346</v>
      </c>
      <c r="R15" s="13">
        <v>124931</v>
      </c>
      <c r="S15" s="14">
        <f>((T15-R15)/R15)</f>
        <v>0.06069750502277257</v>
      </c>
      <c r="T15" s="13">
        <v>132514</v>
      </c>
      <c r="U15" s="14">
        <f>((V15-T15)/T15)</f>
        <v>0.05178320781200477</v>
      </c>
      <c r="V15" s="13">
        <v>139376</v>
      </c>
    </row>
    <row r="16" spans="1:22" s="2" customFormat="1" ht="15" customHeight="1">
      <c r="A16" s="18" t="s">
        <v>1</v>
      </c>
      <c r="B16" s="6">
        <f>(B15/$B$96)</f>
        <v>0.025252837166469633</v>
      </c>
      <c r="C16" s="3"/>
      <c r="D16" s="6">
        <f>(D15/$D$96)</f>
        <v>0.024903333835051975</v>
      </c>
      <c r="E16" s="3"/>
      <c r="F16" s="15">
        <f>(F15/$F$96)</f>
        <v>0.02458526869422465</v>
      </c>
      <c r="G16" s="11"/>
      <c r="H16" s="15">
        <f>(H15/$H$96)</f>
        <v>0.024650899011001093</v>
      </c>
      <c r="I16" s="12"/>
      <c r="J16" s="15">
        <f>(J15/$J$96)</f>
        <v>0.025525314006814286</v>
      </c>
      <c r="K16" s="12"/>
      <c r="L16" s="15">
        <f>(L15/$L$96)</f>
        <v>0.026531322211218608</v>
      </c>
      <c r="M16" s="12"/>
      <c r="N16" s="15">
        <f>(N15/$N$96)</f>
        <v>0.026845697045160672</v>
      </c>
      <c r="O16" s="12"/>
      <c r="P16" s="15">
        <f>(P15/$P$96)</f>
        <v>0.026503392770068607</v>
      </c>
      <c r="Q16" s="12"/>
      <c r="R16" s="15">
        <f>(R15/$R$96)</f>
        <v>0.02655292902414038</v>
      </c>
      <c r="S16" s="12"/>
      <c r="T16" s="15">
        <f>(T15/$T$96)</f>
        <v>0.026727681365472815</v>
      </c>
      <c r="U16" s="12"/>
      <c r="V16" s="15">
        <f>(V15/$T$96)</f>
        <v>0.02811172644395414</v>
      </c>
    </row>
    <row r="17" spans="1:22" s="2" customFormat="1" ht="15" customHeight="1">
      <c r="A17" s="19" t="s">
        <v>4</v>
      </c>
      <c r="B17" s="5">
        <v>100586</v>
      </c>
      <c r="C17" s="4">
        <f>((D17-B17)/B17)</f>
        <v>0.04178513908496212</v>
      </c>
      <c r="D17" s="5">
        <v>104789</v>
      </c>
      <c r="E17" s="4">
        <f>((F17-D17)/D17)</f>
        <v>0.09817824389964595</v>
      </c>
      <c r="F17" s="13">
        <v>115077</v>
      </c>
      <c r="G17" s="14">
        <f>((H17-F17)/F17)</f>
        <v>0.06581680092459831</v>
      </c>
      <c r="H17" s="13">
        <v>122651</v>
      </c>
      <c r="I17" s="14">
        <f>((J17-H17)/H17)</f>
        <v>0.07968952556440632</v>
      </c>
      <c r="J17" s="13">
        <v>132425</v>
      </c>
      <c r="K17" s="14">
        <f>((L17-J17)/J17)</f>
        <v>0.05724749858410421</v>
      </c>
      <c r="L17" s="13">
        <v>140006</v>
      </c>
      <c r="M17" s="14">
        <f>((N17-L17)/L17)</f>
        <v>0.06105452623458995</v>
      </c>
      <c r="N17" s="13">
        <v>148554</v>
      </c>
      <c r="O17" s="14">
        <f>((P17-N17)/N17)</f>
        <v>0.028211963326467145</v>
      </c>
      <c r="P17" s="13">
        <v>152745</v>
      </c>
      <c r="Q17" s="14">
        <f>((R17-P17)/P17)</f>
        <v>0.004713738583914367</v>
      </c>
      <c r="R17" s="13">
        <v>153465</v>
      </c>
      <c r="S17" s="14">
        <f>((T17-R17)/R17)</f>
        <v>0.03561724171635226</v>
      </c>
      <c r="T17" s="13">
        <v>158931</v>
      </c>
      <c r="U17" s="14">
        <f>((V17-T17)/T17)</f>
        <v>0.018379044994368626</v>
      </c>
      <c r="V17" s="13">
        <v>161852</v>
      </c>
    </row>
    <row r="18" spans="1:22" s="2" customFormat="1" ht="15" customHeight="1">
      <c r="A18" s="18" t="s">
        <v>1</v>
      </c>
      <c r="B18" s="6">
        <f>(B17/$B$96)</f>
        <v>0.03675791035449278</v>
      </c>
      <c r="C18" s="3"/>
      <c r="D18" s="6">
        <f>(D17/$D$96)</f>
        <v>0.03576503048367383</v>
      </c>
      <c r="E18" s="3"/>
      <c r="F18" s="15">
        <f>(F17/$F$96)</f>
        <v>0.035813551805429125</v>
      </c>
      <c r="G18" s="11"/>
      <c r="H18" s="15">
        <f>(H17/$H$96)</f>
        <v>0.035489088604811314</v>
      </c>
      <c r="I18" s="12"/>
      <c r="J18" s="15">
        <f>(J17/$J$96)</f>
        <v>0.035805956456387844</v>
      </c>
      <c r="K18" s="12"/>
      <c r="L18" s="15">
        <f>(L17/$L$96)</f>
        <v>0.035551661968969805</v>
      </c>
      <c r="M18" s="12"/>
      <c r="N18" s="15">
        <f>(N17/$N$96)</f>
        <v>0.03557157224270868</v>
      </c>
      <c r="O18" s="12"/>
      <c r="P18" s="15">
        <f>(P17/$P$96)</f>
        <v>0.034102965525740936</v>
      </c>
      <c r="Q18" s="12"/>
      <c r="R18" s="15">
        <f>(R17/$R$96)</f>
        <v>0.03261756691845662</v>
      </c>
      <c r="S18" s="12"/>
      <c r="T18" s="15">
        <f>(T17/$T$96)</f>
        <v>0.0320559120326604</v>
      </c>
      <c r="U18" s="12"/>
      <c r="V18" s="15">
        <f>(V17/$T$96)</f>
        <v>0.03264506908224419</v>
      </c>
    </row>
    <row r="19" spans="1:22" s="2" customFormat="1" ht="15" customHeight="1">
      <c r="A19" s="18" t="s">
        <v>18</v>
      </c>
      <c r="B19" s="8">
        <v>4311</v>
      </c>
      <c r="C19" s="4">
        <f>((D19-B19)/B19)</f>
        <v>0.18302018093249825</v>
      </c>
      <c r="D19" s="8">
        <v>5100</v>
      </c>
      <c r="E19" s="4">
        <f>((F19-D19)/D19)</f>
        <v>0.25254901960784315</v>
      </c>
      <c r="F19" s="16">
        <v>6388</v>
      </c>
      <c r="G19" s="14">
        <f>((H19-F19)/F19)</f>
        <v>0.24765184721352537</v>
      </c>
      <c r="H19" s="16">
        <v>7970</v>
      </c>
      <c r="I19" s="14">
        <f>((J19-H19)/H19)</f>
        <v>0.1740276035131744</v>
      </c>
      <c r="J19" s="13">
        <v>9357</v>
      </c>
      <c r="K19" s="14">
        <f>((L19-J19)/J19)</f>
        <v>0.08165010152826761</v>
      </c>
      <c r="L19" s="13">
        <v>10121</v>
      </c>
      <c r="M19" s="14">
        <f>((N19-L19)/L19)</f>
        <v>0.059974310838849916</v>
      </c>
      <c r="N19" s="13">
        <v>10728</v>
      </c>
      <c r="O19" s="14">
        <f>((P19-N19)/N19)</f>
        <v>0.08435868754660701</v>
      </c>
      <c r="P19" s="13">
        <v>11633</v>
      </c>
      <c r="Q19" s="14">
        <f>((R19-P19)/P19)</f>
        <v>0.07659245250580246</v>
      </c>
      <c r="R19" s="13">
        <v>12524</v>
      </c>
      <c r="S19" s="14">
        <f>((T19-R19)/R19)</f>
        <v>0.045273075694666244</v>
      </c>
      <c r="T19" s="13">
        <v>13091</v>
      </c>
      <c r="U19" s="14">
        <f>((V19-T19)/T19)</f>
        <v>0.056069055076006416</v>
      </c>
      <c r="V19" s="13">
        <v>13825</v>
      </c>
    </row>
    <row r="20" spans="1:22" s="2" customFormat="1" ht="15" customHeight="1">
      <c r="A20" s="18" t="s">
        <v>1</v>
      </c>
      <c r="B20" s="6">
        <f>(B19/$B$96)</f>
        <v>0.0015754016616449445</v>
      </c>
      <c r="C20" s="3"/>
      <c r="D20" s="6">
        <f>(D19/$D$96)</f>
        <v>0.0017406565142022213</v>
      </c>
      <c r="E20" s="3"/>
      <c r="F20" s="15">
        <f>(F19/$F$96)</f>
        <v>0.0019880338289413285</v>
      </c>
      <c r="G20" s="11"/>
      <c r="H20" s="15">
        <f>(H19/$H$96)</f>
        <v>0.00230612091365212</v>
      </c>
      <c r="I20" s="12"/>
      <c r="J20" s="15">
        <f>(J19/$J$96)</f>
        <v>0.0025300081900126187</v>
      </c>
      <c r="K20" s="12"/>
      <c r="L20" s="15">
        <f>(L19/$L$96)</f>
        <v>0.002570021076153475</v>
      </c>
      <c r="M20" s="12"/>
      <c r="N20" s="15">
        <f>(N19/$N$96)</f>
        <v>0.0025688424883865716</v>
      </c>
      <c r="O20" s="12"/>
      <c r="P20" s="15">
        <f>(P19/$P$96)</f>
        <v>0.002597268637015577</v>
      </c>
      <c r="Q20" s="12"/>
      <c r="R20" s="15">
        <f>(R19/$R$96)</f>
        <v>0.00266186041173395</v>
      </c>
      <c r="S20" s="12"/>
      <c r="T20" s="15">
        <f>(T19/$T$96)</f>
        <v>0.0026404159315650015</v>
      </c>
      <c r="U20" s="12"/>
      <c r="V20" s="15">
        <f>(V19/$T$96)</f>
        <v>0.0027884615578554844</v>
      </c>
    </row>
    <row r="21" spans="1:22" s="2" customFormat="1" ht="15" customHeight="1">
      <c r="A21" s="19" t="s">
        <v>31</v>
      </c>
      <c r="B21" s="5">
        <v>15537</v>
      </c>
      <c r="C21" s="4">
        <f>((D21-B21)/B21)</f>
        <v>0.06983330115208856</v>
      </c>
      <c r="D21" s="5">
        <v>16622</v>
      </c>
      <c r="E21" s="4">
        <f>((F21-D21)/D21)</f>
        <v>0.21044398989291302</v>
      </c>
      <c r="F21" s="13">
        <v>20120</v>
      </c>
      <c r="G21" s="14">
        <f>((H21-F21)/F21)</f>
        <v>0.1021868787276342</v>
      </c>
      <c r="H21" s="13">
        <v>22176</v>
      </c>
      <c r="I21" s="14">
        <f>((J21-H21)/H21)</f>
        <v>0.17708333333333334</v>
      </c>
      <c r="J21" s="13">
        <v>26103</v>
      </c>
      <c r="K21" s="14">
        <f>((L21-J21)/J21)</f>
        <v>0.19208520093475845</v>
      </c>
      <c r="L21" s="13">
        <v>31117</v>
      </c>
      <c r="M21" s="14">
        <f>((N21-L21)/L21)</f>
        <v>0.2622682135167272</v>
      </c>
      <c r="N21" s="13">
        <v>39278</v>
      </c>
      <c r="O21" s="14">
        <f>((P21-N21)/N21)</f>
        <v>0.24736493711492438</v>
      </c>
      <c r="P21" s="13">
        <v>48994</v>
      </c>
      <c r="Q21" s="14">
        <f>((R21-P21)/P21)</f>
        <v>0.18253255500673551</v>
      </c>
      <c r="R21" s="13">
        <v>57937</v>
      </c>
      <c r="S21" s="14">
        <f>((T21-R21)/R21)</f>
        <v>0.044565648894488843</v>
      </c>
      <c r="T21" s="13">
        <v>60519</v>
      </c>
      <c r="U21" s="14">
        <f>((V21-T21)/T21)</f>
        <v>0.07624051950627075</v>
      </c>
      <c r="V21" s="13">
        <v>65133</v>
      </c>
    </row>
    <row r="22" spans="1:22" s="2" customFormat="1" ht="15" customHeight="1">
      <c r="A22" s="18" t="s">
        <v>1</v>
      </c>
      <c r="B22" s="6">
        <f>(B21/$B$96)</f>
        <v>0.005677804596840061</v>
      </c>
      <c r="C22" s="3"/>
      <c r="D22" s="6">
        <f>(D21/$D$96)</f>
        <v>0.005673175015503788</v>
      </c>
      <c r="E22" s="3"/>
      <c r="F22" s="15">
        <f>(F21/$F$96)</f>
        <v>0.006261621890779513</v>
      </c>
      <c r="G22" s="11"/>
      <c r="H22" s="15">
        <f>(H21/$H$96)</f>
        <v>0.006416629533393904</v>
      </c>
      <c r="I22" s="12"/>
      <c r="J22" s="15">
        <f>(J21/$J$96)</f>
        <v>0.007057903578486629</v>
      </c>
      <c r="K22" s="12"/>
      <c r="L22" s="15">
        <f>(L21/$L$96)</f>
        <v>0.00790152611665524</v>
      </c>
      <c r="M22" s="12"/>
      <c r="N22" s="15">
        <f>(N21/$N$96)</f>
        <v>0.009405200900340022</v>
      </c>
      <c r="O22" s="12"/>
      <c r="P22" s="15">
        <f>(P21/$P$96)</f>
        <v>0.010938758669469714</v>
      </c>
      <c r="Q22" s="12"/>
      <c r="R22" s="15">
        <f>(R21/$R$96)</f>
        <v>0.01231397370445783</v>
      </c>
      <c r="S22" s="12"/>
      <c r="T22" s="15">
        <f>(T21/$T$96)</f>
        <v>0.012206503075577291</v>
      </c>
      <c r="U22" s="12"/>
      <c r="V22" s="15">
        <f>(V21/$T$96)</f>
        <v>0.013137133211414197</v>
      </c>
    </row>
    <row r="23" spans="1:22" s="2" customFormat="1" ht="15" customHeight="1">
      <c r="A23" s="19" t="s">
        <v>32</v>
      </c>
      <c r="B23" s="5">
        <v>4995</v>
      </c>
      <c r="C23" s="4">
        <f>((D23-B23)/B23)</f>
        <v>0.022022022022022022</v>
      </c>
      <c r="D23" s="5">
        <v>5105</v>
      </c>
      <c r="E23" s="4"/>
      <c r="F23" s="13"/>
      <c r="G23" s="14"/>
      <c r="H23" s="13"/>
      <c r="I23" s="12"/>
      <c r="J23" s="11"/>
      <c r="K23" s="12"/>
      <c r="L23" s="11"/>
      <c r="M23" s="12"/>
      <c r="N23" s="11"/>
      <c r="O23" s="12"/>
      <c r="P23" s="11"/>
      <c r="Q23" s="12"/>
      <c r="R23" s="11"/>
      <c r="S23" s="12"/>
      <c r="T23" s="11"/>
      <c r="U23" s="12"/>
      <c r="V23" s="11"/>
    </row>
    <row r="24" spans="1:22" s="2" customFormat="1" ht="15" customHeight="1">
      <c r="A24" s="18" t="s">
        <v>1</v>
      </c>
      <c r="B24" s="6">
        <f>(B23/$B$96)</f>
        <v>0.001825361006707608</v>
      </c>
      <c r="C24" s="3"/>
      <c r="D24" s="6">
        <f>(D23/$D$96)</f>
        <v>0.001742363040196537</v>
      </c>
      <c r="E24" s="3"/>
      <c r="F24" s="15"/>
      <c r="G24" s="11"/>
      <c r="H24" s="15"/>
      <c r="I24" s="12"/>
      <c r="J24" s="15"/>
      <c r="K24" s="12"/>
      <c r="L24" s="15"/>
      <c r="M24" s="12"/>
      <c r="N24" s="15"/>
      <c r="O24" s="12"/>
      <c r="P24" s="15"/>
      <c r="Q24" s="12"/>
      <c r="R24" s="15"/>
      <c r="S24" s="12"/>
      <c r="T24" s="15"/>
      <c r="U24" s="12"/>
      <c r="V24" s="15"/>
    </row>
    <row r="25" spans="1:22" s="2" customFormat="1" ht="15" customHeight="1">
      <c r="A25" s="18" t="s">
        <v>49</v>
      </c>
      <c r="B25" s="6"/>
      <c r="C25" s="3"/>
      <c r="D25" s="6"/>
      <c r="E25" s="3"/>
      <c r="F25" s="15"/>
      <c r="G25" s="11"/>
      <c r="H25" s="15"/>
      <c r="I25" s="12"/>
      <c r="J25" s="15"/>
      <c r="K25" s="12"/>
      <c r="L25" s="15"/>
      <c r="M25" s="12"/>
      <c r="N25" s="15"/>
      <c r="O25" s="12"/>
      <c r="P25" s="15"/>
      <c r="Q25" s="12"/>
      <c r="R25" s="15"/>
      <c r="S25" s="12"/>
      <c r="T25" s="13">
        <v>44330</v>
      </c>
      <c r="U25" s="14">
        <f>((V25-T25)/T25)</f>
        <v>0.6284006316264381</v>
      </c>
      <c r="V25" s="13">
        <v>72187</v>
      </c>
    </row>
    <row r="26" spans="1:22" s="2" customFormat="1" ht="15" customHeight="1">
      <c r="A26" s="18" t="s">
        <v>1</v>
      </c>
      <c r="B26" s="6"/>
      <c r="C26" s="3"/>
      <c r="D26" s="6"/>
      <c r="E26" s="3"/>
      <c r="F26" s="15"/>
      <c r="G26" s="11"/>
      <c r="H26" s="15"/>
      <c r="I26" s="12"/>
      <c r="J26" s="15"/>
      <c r="K26" s="12"/>
      <c r="L26" s="15"/>
      <c r="M26" s="12"/>
      <c r="N26" s="15"/>
      <c r="O26" s="12"/>
      <c r="P26" s="15"/>
      <c r="Q26" s="12"/>
      <c r="R26" s="15"/>
      <c r="S26" s="12"/>
      <c r="T26" s="15">
        <f>(T25/$T$96)</f>
        <v>0.00894122971860641</v>
      </c>
      <c r="U26" s="12"/>
      <c r="V26" s="15">
        <f>(V25/$T$96)</f>
        <v>0.014559904121295758</v>
      </c>
    </row>
    <row r="27" spans="1:22" s="2" customFormat="1" ht="15" customHeight="1">
      <c r="A27" s="19" t="s">
        <v>33</v>
      </c>
      <c r="B27" s="5">
        <v>41915</v>
      </c>
      <c r="C27" s="4">
        <f>((D27-B27)/B27)</f>
        <v>0.1039484671358702</v>
      </c>
      <c r="D27" s="5">
        <v>46272</v>
      </c>
      <c r="E27" s="4">
        <f>((F27-D27)/D27)</f>
        <v>0.11516683955739972</v>
      </c>
      <c r="F27" s="13">
        <v>51601</v>
      </c>
      <c r="G27" s="14">
        <f>((H27-F27)/F27)</f>
        <v>0.09112226507238232</v>
      </c>
      <c r="H27" s="13">
        <v>56303</v>
      </c>
      <c r="I27" s="14">
        <f>((J27-H27)/H27)</f>
        <v>0.10741878763120971</v>
      </c>
      <c r="J27" s="13">
        <v>62351</v>
      </c>
      <c r="K27" s="14">
        <f>((L27-J27)/J27)</f>
        <v>0.08266106397652002</v>
      </c>
      <c r="L27" s="13">
        <v>67505</v>
      </c>
      <c r="M27" s="14">
        <f>((N27-L27)/L27)</f>
        <v>0.0969409673357529</v>
      </c>
      <c r="N27" s="13">
        <v>74049</v>
      </c>
      <c r="O27" s="14">
        <f>((P27-N27)/N27)</f>
        <v>0.05886642628529757</v>
      </c>
      <c r="P27" s="13">
        <v>78408</v>
      </c>
      <c r="Q27" s="14">
        <f>((R27-P27)/P27)</f>
        <v>0.05076012651770227</v>
      </c>
      <c r="R27" s="13">
        <v>82388</v>
      </c>
      <c r="S27" s="14">
        <f>((T27-R27)/R27)</f>
        <v>0.06639316405301743</v>
      </c>
      <c r="T27" s="13">
        <v>87858</v>
      </c>
      <c r="U27" s="14">
        <f>((V27-T27)/T27)</f>
        <v>0.024744474037651665</v>
      </c>
      <c r="V27" s="13">
        <v>90032</v>
      </c>
    </row>
    <row r="28" spans="1:22" s="2" customFormat="1" ht="15" customHeight="1">
      <c r="A28" s="18" t="s">
        <v>1</v>
      </c>
      <c r="B28" s="6">
        <f>(B27/$B$96)</f>
        <v>0.015317318637867745</v>
      </c>
      <c r="C28" s="3"/>
      <c r="D28" s="6">
        <f>(D27/$D$96)</f>
        <v>0.015792874161797095</v>
      </c>
      <c r="E28" s="3"/>
      <c r="F28" s="15">
        <f>(F27/$F$96)</f>
        <v>0.0160589438959301</v>
      </c>
      <c r="G28" s="11"/>
      <c r="H28" s="15">
        <f>(H27/$H$96)</f>
        <v>0.0162912830365565</v>
      </c>
      <c r="I28" s="12"/>
      <c r="J28" s="15">
        <f>(J27/$J$96)</f>
        <v>0.016858880052952527</v>
      </c>
      <c r="K28" s="12"/>
      <c r="L28" s="15">
        <f>(L27/$L$96)</f>
        <v>0.017141514943754602</v>
      </c>
      <c r="M28" s="12"/>
      <c r="N28" s="15">
        <f>(N27/$N$96)</f>
        <v>0.017731191034912122</v>
      </c>
      <c r="O28" s="12"/>
      <c r="P28" s="15">
        <f>(P27/$P$96)</f>
        <v>0.017505943375837475</v>
      </c>
      <c r="Q28" s="12"/>
      <c r="R28" s="15">
        <f>(R27/$R$96)</f>
        <v>0.017510807697375973</v>
      </c>
      <c r="S28" s="12"/>
      <c r="T28" s="15">
        <f>(T27/$T$96)</f>
        <v>0.017720698412301422</v>
      </c>
      <c r="U28" s="12"/>
      <c r="V28" s="15">
        <f>(V27/$T$96)</f>
        <v>0.018159187774093668</v>
      </c>
    </row>
    <row r="29" spans="1:22" s="2" customFormat="1" ht="15" customHeight="1">
      <c r="A29" s="19" t="s">
        <v>34</v>
      </c>
      <c r="B29" s="5">
        <v>68009</v>
      </c>
      <c r="C29" s="4">
        <f>((D29-B29)/B29)</f>
        <v>0.08540046170359805</v>
      </c>
      <c r="D29" s="5">
        <v>73817</v>
      </c>
      <c r="E29" s="4">
        <f>((F29-D29)/D29)</f>
        <v>0.12638010214449247</v>
      </c>
      <c r="F29" s="13">
        <v>83146</v>
      </c>
      <c r="G29" s="14">
        <f>((H29-F29)/F29)</f>
        <v>0.08404493300940515</v>
      </c>
      <c r="H29" s="13">
        <v>90134</v>
      </c>
      <c r="I29" s="14">
        <f>((J29-H29)/H29)</f>
        <v>0.10838307408968868</v>
      </c>
      <c r="J29" s="13">
        <v>99903</v>
      </c>
      <c r="K29" s="14">
        <f>((L29-J29)/J29)</f>
        <v>0.08324074352121558</v>
      </c>
      <c r="L29" s="13">
        <v>108219</v>
      </c>
      <c r="M29" s="14">
        <f>((N29-L29)/L29)</f>
        <v>0.08307228859996858</v>
      </c>
      <c r="N29" s="13">
        <v>117209</v>
      </c>
      <c r="O29" s="14">
        <f>((P29-N29)/N29)</f>
        <v>0.07728075489083602</v>
      </c>
      <c r="P29" s="13">
        <v>126267</v>
      </c>
      <c r="Q29" s="14">
        <f>((R29-P29)/P29)</f>
        <v>0.06629602350574576</v>
      </c>
      <c r="R29" s="13">
        <v>134638</v>
      </c>
      <c r="S29" s="14">
        <f>((T29-R29)/R29)</f>
        <v>0.05207296602742168</v>
      </c>
      <c r="T29" s="13">
        <v>141649</v>
      </c>
      <c r="U29" s="14">
        <f>((V29-T29)/T29)</f>
        <v>0.035467952474073236</v>
      </c>
      <c r="V29" s="13">
        <v>146673</v>
      </c>
    </row>
    <row r="30" spans="1:22" s="2" customFormat="1" ht="15" customHeight="1">
      <c r="A30" s="18" t="s">
        <v>1</v>
      </c>
      <c r="B30" s="6">
        <f>(B29/$B$96)</f>
        <v>0.024853048389424967</v>
      </c>
      <c r="C30" s="3"/>
      <c r="D30" s="6">
        <f>(D29/$D$96)</f>
        <v>0.025194125864483406</v>
      </c>
      <c r="E30" s="3"/>
      <c r="F30" s="15">
        <f>(F29/$F$96)</f>
        <v>0.025876183585027503</v>
      </c>
      <c r="G30" s="11"/>
      <c r="H30" s="15">
        <f>(H29/$H$96)</f>
        <v>0.026080288887217088</v>
      </c>
      <c r="I30" s="12"/>
      <c r="J30" s="15">
        <f>(J29/$J$96)</f>
        <v>0.027012440761657656</v>
      </c>
      <c r="K30" s="12"/>
      <c r="L30" s="15">
        <f>(L29/$L$96)</f>
        <v>0.02748000304715472</v>
      </c>
      <c r="M30" s="12"/>
      <c r="N30" s="15">
        <f>(N29/$N$96)</f>
        <v>0.028065945117570996</v>
      </c>
      <c r="O30" s="12"/>
      <c r="P30" s="15">
        <f>(P29/$P$96)</f>
        <v>0.028191293646526765</v>
      </c>
      <c r="Q30" s="12"/>
      <c r="R30" s="15">
        <f>(R29/$R$96)</f>
        <v>0.02861606212991341</v>
      </c>
      <c r="S30" s="12"/>
      <c r="T30" s="15">
        <f>(T29/$T$96)</f>
        <v>0.028570183812562135</v>
      </c>
      <c r="U30" s="12"/>
      <c r="V30" s="15">
        <f>(V29/$T$96)</f>
        <v>0.029583509734201624</v>
      </c>
    </row>
    <row r="31" spans="1:22" s="2" customFormat="1" ht="15" customHeight="1">
      <c r="A31" s="19" t="s">
        <v>35</v>
      </c>
      <c r="B31" s="5">
        <v>306479</v>
      </c>
      <c r="C31" s="4">
        <f>((D31-B31)/B31)</f>
        <v>0.10102486630405345</v>
      </c>
      <c r="D31" s="5">
        <v>337441</v>
      </c>
      <c r="E31" s="4">
        <f>((F31-D31)/D31)</f>
        <v>0.1101792609671024</v>
      </c>
      <c r="F31" s="13">
        <v>374620</v>
      </c>
      <c r="G31" s="14">
        <f>((H31-F31)/F31)</f>
        <v>0.10102503870588864</v>
      </c>
      <c r="H31" s="13">
        <v>412466</v>
      </c>
      <c r="I31" s="14">
        <f>((J31-H31)/H31)</f>
        <v>0.07605232916167635</v>
      </c>
      <c r="J31" s="13">
        <v>443835</v>
      </c>
      <c r="K31" s="14">
        <f>((L31-J31)/J31)</f>
        <v>0.07309473115008956</v>
      </c>
      <c r="L31" s="13">
        <v>476277</v>
      </c>
      <c r="M31" s="14">
        <f>((N31-L31)/L31)</f>
        <v>0.060819649069764024</v>
      </c>
      <c r="N31" s="13">
        <v>505244</v>
      </c>
      <c r="O31" s="14">
        <f>((P31-N31)/N31)</f>
        <v>0.04360269493551631</v>
      </c>
      <c r="P31" s="13">
        <v>527274</v>
      </c>
      <c r="Q31" s="14">
        <f>((R31-P31)/P31)</f>
        <v>0.0385018036163361</v>
      </c>
      <c r="R31" s="13">
        <v>547575</v>
      </c>
      <c r="S31" s="14">
        <f>((T31-R31)/R31)</f>
        <v>0.05816737433228325</v>
      </c>
      <c r="T31" s="13">
        <v>579426</v>
      </c>
      <c r="U31" s="14">
        <f>((V31-T31)/T31)</f>
        <v>0.0010648469347250555</v>
      </c>
      <c r="V31" s="13">
        <v>580043</v>
      </c>
    </row>
    <row r="32" spans="1:22" s="2" customFormat="1" ht="15" customHeight="1">
      <c r="A32" s="18" t="s">
        <v>1</v>
      </c>
      <c r="B32" s="6">
        <f>(B31/$B$96)</f>
        <v>0.1119989621571053</v>
      </c>
      <c r="C32" s="3"/>
      <c r="D32" s="6">
        <f>(D31/$D$96)</f>
        <v>0.11517036760959054</v>
      </c>
      <c r="E32" s="3"/>
      <c r="F32" s="15">
        <f>(F31/$F$96)</f>
        <v>0.1165869181274265</v>
      </c>
      <c r="G32" s="11"/>
      <c r="H32" s="15">
        <f>(H31/$H$96)</f>
        <v>0.1193471102597786</v>
      </c>
      <c r="I32" s="12"/>
      <c r="J32" s="15">
        <f>(J31/$J$96)</f>
        <v>0.1200070733156194</v>
      </c>
      <c r="K32" s="12"/>
      <c r="L32" s="15">
        <f>(L31/$L$96)</f>
        <v>0.12094080901957797</v>
      </c>
      <c r="M32" s="12"/>
      <c r="N32" s="15">
        <f>(N31/$N$96)</f>
        <v>0.1209817537474259</v>
      </c>
      <c r="O32" s="12"/>
      <c r="P32" s="15">
        <f>(P31/$P$96)</f>
        <v>0.11772304850973535</v>
      </c>
      <c r="Q32" s="12"/>
      <c r="R32" s="15">
        <f>(R31/$R$96)</f>
        <v>0.1163820037492189</v>
      </c>
      <c r="S32" s="12"/>
      <c r="T32" s="15">
        <f>(T31/$T$96)</f>
        <v>0.11686850825475385</v>
      </c>
      <c r="U32" s="12"/>
      <c r="V32" s="15">
        <f>(V31/$T$96)</f>
        <v>0.11699295532753481</v>
      </c>
    </row>
    <row r="33" spans="1:22" s="2" customFormat="1" ht="15" customHeight="1">
      <c r="A33" s="19" t="s">
        <v>36</v>
      </c>
      <c r="B33" s="5">
        <v>320358</v>
      </c>
      <c r="C33" s="4">
        <f>((D33-B33)/B33)</f>
        <v>0.037439364710729874</v>
      </c>
      <c r="D33" s="5">
        <v>332352</v>
      </c>
      <c r="E33" s="4">
        <f>((F33-D33)/D33)</f>
        <v>0.06447681975736569</v>
      </c>
      <c r="F33" s="13">
        <v>353781</v>
      </c>
      <c r="G33" s="14">
        <f>((H33-F33)/F33)</f>
        <v>0.04008411983684822</v>
      </c>
      <c r="H33" s="13">
        <v>367962</v>
      </c>
      <c r="I33" s="14">
        <f>((J33-H33)/H33)</f>
        <v>0.03436767927122909</v>
      </c>
      <c r="J33" s="13">
        <v>380608</v>
      </c>
      <c r="K33" s="14">
        <f>((L33-J33)/J33)</f>
        <v>0.013052799730956785</v>
      </c>
      <c r="L33" s="13">
        <v>385576</v>
      </c>
      <c r="M33" s="14">
        <f>((N33-L33)/L33)</f>
        <v>0.030865510301471045</v>
      </c>
      <c r="N33" s="13">
        <v>397477</v>
      </c>
      <c r="O33" s="14">
        <f>((P33-N33)/N33)</f>
        <v>0.009054611964969043</v>
      </c>
      <c r="P33" s="13">
        <v>401076</v>
      </c>
      <c r="Q33" s="14">
        <f>((R33-P33)/P33)</f>
        <v>0.010895690592306695</v>
      </c>
      <c r="R33" s="13">
        <v>405446</v>
      </c>
      <c r="S33" s="14">
        <f>((T33-R33)/R33)</f>
        <v>-0.0032285433818560303</v>
      </c>
      <c r="T33" s="13">
        <v>404137</v>
      </c>
      <c r="U33" s="14">
        <f>((V33-T33)/T33)</f>
        <v>-0.00030435223698894185</v>
      </c>
      <c r="V33" s="13">
        <v>404014</v>
      </c>
    </row>
    <row r="34" spans="1:22" s="2" customFormat="1" ht="15" customHeight="1">
      <c r="A34" s="18" t="s">
        <v>1</v>
      </c>
      <c r="B34" s="6">
        <f>(B33/$B$96)</f>
        <v>0.11707087114851568</v>
      </c>
      <c r="C34" s="3"/>
      <c r="D34" s="6">
        <f>(D33/$D$96)</f>
        <v>0.11343346545257581</v>
      </c>
      <c r="E34" s="3"/>
      <c r="F34" s="15">
        <f>(F33/$F$96)</f>
        <v>0.110101533506057</v>
      </c>
      <c r="G34" s="11"/>
      <c r="H34" s="15">
        <f>(H33/$H$96)</f>
        <v>0.10646986996603029</v>
      </c>
      <c r="I34" s="12"/>
      <c r="J34" s="15">
        <f>(J33/$J$96)</f>
        <v>0.10291133452862272</v>
      </c>
      <c r="K34" s="12"/>
      <c r="L34" s="15">
        <f>(L33/$L$96)</f>
        <v>0.09790914400345344</v>
      </c>
      <c r="M34" s="12"/>
      <c r="N34" s="15">
        <f>(N33/$N$96)</f>
        <v>0.09517671567453666</v>
      </c>
      <c r="O34" s="12"/>
      <c r="P34" s="15">
        <f>(P33/$P$96)</f>
        <v>0.08954716030771594</v>
      </c>
      <c r="Q34" s="12"/>
      <c r="R34" s="15">
        <f>(R33/$R$96)</f>
        <v>0.08617379882592487</v>
      </c>
      <c r="S34" s="12"/>
      <c r="T34" s="15">
        <f>(T33/$T$96)</f>
        <v>0.08151323606560881</v>
      </c>
      <c r="U34" s="12"/>
      <c r="V34" s="15">
        <f>(V33/$T$96)</f>
        <v>0.08148842732986804</v>
      </c>
    </row>
    <row r="35" spans="1:22" s="2" customFormat="1" ht="15" customHeight="1">
      <c r="A35" s="18" t="s">
        <v>5</v>
      </c>
      <c r="B35" s="5">
        <v>61380</v>
      </c>
      <c r="C35" s="4">
        <f>((D35-B35)/B35)</f>
        <v>0.19868035190615835</v>
      </c>
      <c r="D35" s="5">
        <v>73575</v>
      </c>
      <c r="E35" s="4">
        <f>((F35-D35)/D35)</f>
        <v>0.17770981991165477</v>
      </c>
      <c r="F35" s="13">
        <v>86650</v>
      </c>
      <c r="G35" s="14">
        <f>((H35-F35)/F35)</f>
        <v>0.1420542412002308</v>
      </c>
      <c r="H35" s="13">
        <v>98959</v>
      </c>
      <c r="I35" s="14">
        <f>((J35-H35)/H35)</f>
        <v>0.09983932739821542</v>
      </c>
      <c r="J35" s="13">
        <v>108839</v>
      </c>
      <c r="K35" s="14">
        <f>((L35-J35)/J35)</f>
        <v>0.08681630665478367</v>
      </c>
      <c r="L35" s="13">
        <v>118288</v>
      </c>
      <c r="M35" s="14">
        <f>((N35-L35)/L35)</f>
        <v>0.10172629514405519</v>
      </c>
      <c r="N35" s="13">
        <v>130321</v>
      </c>
      <c r="O35" s="14">
        <f>((P35-N35)/N35)</f>
        <v>0.06431810682852342</v>
      </c>
      <c r="P35" s="13">
        <v>138703</v>
      </c>
      <c r="Q35" s="14">
        <f>((R35-P35)/P35)</f>
        <v>0.07492988615963606</v>
      </c>
      <c r="R35" s="13">
        <v>149096</v>
      </c>
      <c r="S35" s="14">
        <f>((T35-R35)/R35)</f>
        <v>0.07030369694693352</v>
      </c>
      <c r="T35" s="13">
        <v>159578</v>
      </c>
      <c r="U35" s="14">
        <f>((V35-T35)/T35)</f>
        <v>0.04295704921731066</v>
      </c>
      <c r="V35" s="13">
        <v>166433</v>
      </c>
    </row>
    <row r="36" spans="1:22" s="2" customFormat="1" ht="15" customHeight="1">
      <c r="A36" s="18" t="s">
        <v>1</v>
      </c>
      <c r="B36" s="6">
        <f>(B35/$B$96)</f>
        <v>0.022430562280623217</v>
      </c>
      <c r="C36" s="3"/>
      <c r="D36" s="6">
        <f>(D35/$D$96)</f>
        <v>0.025111530006358514</v>
      </c>
      <c r="E36" s="3"/>
      <c r="F36" s="15">
        <f>(F35/$F$96)</f>
        <v>0.026966676781115546</v>
      </c>
      <c r="G36" s="11"/>
      <c r="H36" s="15">
        <f>(H35/$H$96)</f>
        <v>0.028633804202521977</v>
      </c>
      <c r="I36" s="12"/>
      <c r="J36" s="15">
        <f>(J35/$J$96)</f>
        <v>0.02942861615825408</v>
      </c>
      <c r="K36" s="12"/>
      <c r="L36" s="15">
        <f>(L35/$L$96)</f>
        <v>0.03003681978619131</v>
      </c>
      <c r="M36" s="12"/>
      <c r="N36" s="15">
        <f>(N35/$N$96)</f>
        <v>0.031205641492265696</v>
      </c>
      <c r="O36" s="12"/>
      <c r="P36" s="15">
        <f>(P35/$P$96)</f>
        <v>0.030967845934838097</v>
      </c>
      <c r="Q36" s="12"/>
      <c r="R36" s="15">
        <f>(R35/$R$96)</f>
        <v>0.031688976361217265</v>
      </c>
      <c r="S36" s="12"/>
      <c r="T36" s="15">
        <f>(T35/$T$96)</f>
        <v>0.03218641001659765</v>
      </c>
      <c r="U36" s="12"/>
      <c r="V36" s="15">
        <f>(V35/$T$96)</f>
        <v>0.033569043215809176</v>
      </c>
    </row>
    <row r="37" spans="1:22" s="2" customFormat="1" ht="15" customHeight="1">
      <c r="A37" s="19" t="s">
        <v>6</v>
      </c>
      <c r="B37" s="5">
        <v>100648</v>
      </c>
      <c r="C37" s="4">
        <f>((D37-B37)/B37)</f>
        <v>0.007064223829584294</v>
      </c>
      <c r="D37" s="5">
        <v>101359</v>
      </c>
      <c r="E37" s="4">
        <f>((F37-D37)/D37)</f>
        <v>0.012529721090381713</v>
      </c>
      <c r="F37" s="13">
        <v>102629</v>
      </c>
      <c r="G37" s="14">
        <f>((H37-F37)/F37)</f>
        <v>0.04640988414580674</v>
      </c>
      <c r="H37" s="13">
        <v>107392</v>
      </c>
      <c r="I37" s="14">
        <f>((J37-H37)/H37)</f>
        <v>0.013613676996424314</v>
      </c>
      <c r="J37" s="13">
        <v>108854</v>
      </c>
      <c r="K37" s="14">
        <f>((L37-J37)/J37)</f>
        <v>0.009407095742921711</v>
      </c>
      <c r="L37" s="13">
        <v>109878</v>
      </c>
      <c r="M37" s="14">
        <f>((N37-L37)/L37)</f>
        <v>0.003813320227889113</v>
      </c>
      <c r="N37" s="13">
        <v>110297</v>
      </c>
      <c r="O37" s="14">
        <f>((P37-N37)/N37)</f>
        <v>-0.027471282083828208</v>
      </c>
      <c r="P37" s="13">
        <v>107267</v>
      </c>
      <c r="Q37" s="14">
        <f>((R37-P37)/P37)</f>
        <v>0.01644494578947859</v>
      </c>
      <c r="R37" s="13">
        <v>109031</v>
      </c>
      <c r="S37" s="14">
        <f>((T37-R37)/R37)</f>
        <v>-0.03378855554842201</v>
      </c>
      <c r="T37" s="13">
        <v>105347</v>
      </c>
      <c r="U37" s="14">
        <f>((V37-T37)/T37)</f>
        <v>-0.03423922845453596</v>
      </c>
      <c r="V37" s="13">
        <v>101740</v>
      </c>
    </row>
    <row r="38" spans="1:22" s="2" customFormat="1" ht="15" customHeight="1">
      <c r="A38" s="18" t="s">
        <v>1</v>
      </c>
      <c r="B38" s="6">
        <f>(B37/$B$96)</f>
        <v>0.036780567488109574</v>
      </c>
      <c r="C38" s="3"/>
      <c r="D38" s="6">
        <f>(D37/$D$96)</f>
        <v>0.03459435365157313</v>
      </c>
      <c r="E38" s="3"/>
      <c r="F38" s="15">
        <f>(F37/$F$96)</f>
        <v>0.031939562277773885</v>
      </c>
      <c r="G38" s="11"/>
      <c r="H38" s="15">
        <f>(H37/$H$96)</f>
        <v>0.031073894248297176</v>
      </c>
      <c r="I38" s="12"/>
      <c r="J38" s="15">
        <f>(J37/$J$96)</f>
        <v>0.029432671958494562</v>
      </c>
      <c r="K38" s="12"/>
      <c r="L38" s="15">
        <f>(L37/$L$96)</f>
        <v>0.0279012721870953</v>
      </c>
      <c r="M38" s="12"/>
      <c r="N38" s="15">
        <f>(N37/$N$96)</f>
        <v>0.026410851970691058</v>
      </c>
      <c r="O38" s="12"/>
      <c r="P38" s="15">
        <f>(P37/$P$96)</f>
        <v>0.023949214724211285</v>
      </c>
      <c r="Q38" s="12"/>
      <c r="R38" s="15">
        <f>(R37/$R$96)</f>
        <v>0.02317353102457396</v>
      </c>
      <c r="S38" s="12"/>
      <c r="T38" s="15">
        <f>(T37/$T$96)</f>
        <v>0.021248177919378063</v>
      </c>
      <c r="U38" s="12"/>
      <c r="V38" s="15">
        <f>(V37/$T$96)</f>
        <v>0.02052065670135385</v>
      </c>
    </row>
    <row r="39" spans="1:22" s="2" customFormat="1" ht="15" customHeight="1">
      <c r="A39" s="19" t="s">
        <v>37</v>
      </c>
      <c r="B39" s="5">
        <v>20675</v>
      </c>
      <c r="C39" s="4">
        <f>((D39-B39)/B39)</f>
        <v>0.017122128174123338</v>
      </c>
      <c r="D39" s="5">
        <v>21029</v>
      </c>
      <c r="E39" s="4">
        <f>((F39-D39)/D39)</f>
        <v>0.01559750820295782</v>
      </c>
      <c r="F39" s="13">
        <v>21357</v>
      </c>
      <c r="G39" s="14">
        <f>((H39-F39)/F39)</f>
        <v>-0.0337126000842815</v>
      </c>
      <c r="H39" s="13">
        <v>20637</v>
      </c>
      <c r="I39" s="14">
        <f>((J39-H39)/H39)</f>
        <v>-0.04206037699277996</v>
      </c>
      <c r="J39" s="13">
        <v>19769</v>
      </c>
      <c r="K39" s="14">
        <f>((L39-J39)/J39)</f>
        <v>0.0483585411502858</v>
      </c>
      <c r="L39" s="13">
        <v>20725</v>
      </c>
      <c r="M39" s="14">
        <f>((N39-L39)/L39)</f>
        <v>0.026200241254523523</v>
      </c>
      <c r="N39" s="13">
        <v>21268</v>
      </c>
      <c r="O39" s="14">
        <f>((P39-N39)/N39)</f>
        <v>0.07222117735565169</v>
      </c>
      <c r="P39" s="13">
        <v>22804</v>
      </c>
      <c r="Q39" s="14">
        <f>((R39-P39)/P39)</f>
        <v>-0.033020522715313104</v>
      </c>
      <c r="R39" s="13">
        <v>22051</v>
      </c>
      <c r="S39" s="14">
        <f>((T39-R39)/R39)</f>
        <v>0.025849167838193278</v>
      </c>
      <c r="T39" s="13">
        <v>22621</v>
      </c>
      <c r="U39" s="14">
        <f>((V39-T39)/T39)</f>
        <v>0.010874850802351796</v>
      </c>
      <c r="V39" s="13">
        <v>22867</v>
      </c>
    </row>
    <row r="40" spans="1:22" s="2" customFormat="1" ht="15" customHeight="1">
      <c r="A40" s="18" t="s">
        <v>1</v>
      </c>
      <c r="B40" s="6">
        <f>(B39/$B$96)</f>
        <v>0.007555423185921881</v>
      </c>
      <c r="C40" s="3"/>
      <c r="D40" s="6">
        <f>(D39/$D$96)</f>
        <v>0.007177307026893826</v>
      </c>
      <c r="E40" s="3"/>
      <c r="F40" s="15">
        <f>(F39/$F$96)</f>
        <v>0.006646593375814019</v>
      </c>
      <c r="G40" s="11"/>
      <c r="H40" s="15">
        <f>(H39/$H$96)</f>
        <v>0.005971319610418921</v>
      </c>
      <c r="I40" s="12"/>
      <c r="J40" s="15">
        <f>(J39/$J$96)</f>
        <v>0.005345274330272466</v>
      </c>
      <c r="K40" s="12"/>
      <c r="L40" s="15">
        <f>(L39/$L$96)</f>
        <v>0.005262690129758005</v>
      </c>
      <c r="M40" s="12"/>
      <c r="N40" s="15">
        <f>(N39/$N$96)</f>
        <v>0.005092667975671664</v>
      </c>
      <c r="O40" s="12"/>
      <c r="P40" s="15">
        <f>(P39/$P$96)</f>
        <v>0.005091387776025378</v>
      </c>
      <c r="Q40" s="12"/>
      <c r="R40" s="15">
        <f>(R39/$R$96)</f>
        <v>0.004686736181662834</v>
      </c>
      <c r="S40" s="12"/>
      <c r="T40" s="15">
        <f>(T39/$T$96)</f>
        <v>0.004562588708878764</v>
      </c>
      <c r="U40" s="12"/>
      <c r="V40" s="15">
        <f>(V39/$T$96)</f>
        <v>0.004612206180360316</v>
      </c>
    </row>
    <row r="41" spans="1:22" s="2" customFormat="1" ht="15" customHeight="1">
      <c r="A41" s="19" t="s">
        <v>38</v>
      </c>
      <c r="B41" s="5">
        <v>1946</v>
      </c>
      <c r="C41" s="4">
        <f>((D41-B41)/B41)</f>
        <v>0.025179856115107913</v>
      </c>
      <c r="D41" s="5">
        <v>1995</v>
      </c>
      <c r="E41" s="4"/>
      <c r="F41" s="13"/>
      <c r="G41" s="14"/>
      <c r="H41" s="13"/>
      <c r="I41" s="12"/>
      <c r="J41" s="11"/>
      <c r="K41" s="12"/>
      <c r="L41" s="11"/>
      <c r="M41" s="12"/>
      <c r="N41" s="11"/>
      <c r="O41" s="12"/>
      <c r="P41" s="11"/>
      <c r="Q41" s="12"/>
      <c r="R41" s="11"/>
      <c r="S41" s="12"/>
      <c r="T41" s="11"/>
      <c r="U41" s="12"/>
      <c r="V41" s="11"/>
    </row>
    <row r="42" spans="1:20" s="2" customFormat="1" ht="15" customHeight="1">
      <c r="A42" s="18" t="s">
        <v>1</v>
      </c>
      <c r="B42" s="6">
        <f>(B41/$B$96)</f>
        <v>0.0007111416454560571</v>
      </c>
      <c r="C42" s="3"/>
      <c r="D42" s="6">
        <f>(D41/$D$96)</f>
        <v>0.0006809038717320453</v>
      </c>
      <c r="E42" s="3"/>
      <c r="F42" s="15"/>
      <c r="G42" s="11"/>
      <c r="H42" s="15"/>
      <c r="I42" s="12"/>
      <c r="J42" s="15"/>
      <c r="K42" s="12"/>
      <c r="L42" s="15"/>
      <c r="M42" s="12"/>
      <c r="N42" s="15"/>
      <c r="O42" s="12"/>
      <c r="P42" s="15"/>
      <c r="Q42" s="12"/>
      <c r="R42" s="15"/>
      <c r="S42" s="12"/>
      <c r="T42" s="15"/>
    </row>
    <row r="43" s="27" customFormat="1" ht="117.75" customHeight="1"/>
    <row r="44" spans="1:22" s="2" customFormat="1" ht="35.25" customHeight="1">
      <c r="A44" s="29" t="s">
        <v>54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</row>
    <row r="45" spans="1:22" s="2" customFormat="1" ht="30" customHeight="1">
      <c r="A45" s="23" t="s">
        <v>23</v>
      </c>
      <c r="B45" s="3">
        <v>2008</v>
      </c>
      <c r="C45" s="17" t="s">
        <v>21</v>
      </c>
      <c r="D45" s="3">
        <v>2009</v>
      </c>
      <c r="E45" s="17" t="s">
        <v>21</v>
      </c>
      <c r="F45" s="3">
        <v>2010</v>
      </c>
      <c r="G45" s="17" t="s">
        <v>21</v>
      </c>
      <c r="H45" s="11">
        <v>2011</v>
      </c>
      <c r="I45" s="17" t="s">
        <v>21</v>
      </c>
      <c r="J45" s="11">
        <v>2012</v>
      </c>
      <c r="K45" s="17" t="s">
        <v>21</v>
      </c>
      <c r="L45" s="11">
        <v>2013</v>
      </c>
      <c r="M45" s="17" t="s">
        <v>21</v>
      </c>
      <c r="N45" s="11">
        <v>2014</v>
      </c>
      <c r="O45" s="17" t="s">
        <v>21</v>
      </c>
      <c r="P45" s="11">
        <v>2015</v>
      </c>
      <c r="Q45" s="17" t="s">
        <v>21</v>
      </c>
      <c r="R45" s="11">
        <v>2016</v>
      </c>
      <c r="S45" s="17" t="s">
        <v>21</v>
      </c>
      <c r="T45" s="11">
        <v>2017</v>
      </c>
      <c r="U45" s="17" t="s">
        <v>21</v>
      </c>
      <c r="V45" s="11">
        <v>2018</v>
      </c>
    </row>
    <row r="46" spans="1:22" s="2" customFormat="1" ht="13.5" customHeight="1">
      <c r="A46" s="20" t="s">
        <v>7</v>
      </c>
      <c r="B46" s="5">
        <v>5259</v>
      </c>
      <c r="C46" s="4">
        <f>((D46-B46)/B46)</f>
        <v>-0.04905875641756988</v>
      </c>
      <c r="D46" s="5">
        <v>5001</v>
      </c>
      <c r="E46" s="4">
        <f>((F46-D46)/D46)</f>
        <v>0.07758448310337933</v>
      </c>
      <c r="F46" s="13">
        <v>5389</v>
      </c>
      <c r="G46" s="14">
        <f>((H46-F46)/F46)</f>
        <v>-0.02913341992948599</v>
      </c>
      <c r="H46" s="13">
        <v>5232</v>
      </c>
      <c r="I46" s="14">
        <f>((J46-H46)/H46)</f>
        <v>-0.09136085626911315</v>
      </c>
      <c r="J46" s="13">
        <v>4754</v>
      </c>
      <c r="K46" s="14">
        <f>((L46-J46)/J46)</f>
        <v>0.04459402608329827</v>
      </c>
      <c r="L46" s="13">
        <v>4966</v>
      </c>
      <c r="M46" s="14">
        <f>((N46-L46)/L46)</f>
        <v>0.02919855014095852</v>
      </c>
      <c r="N46" s="13">
        <v>5111</v>
      </c>
      <c r="O46" s="14">
        <f>((P46-N46)/N46)</f>
        <v>-0.001565251418509098</v>
      </c>
      <c r="P46" s="13">
        <v>5103</v>
      </c>
      <c r="Q46" s="14">
        <f>((R46-P46)/P46)</f>
        <v>-0.030962179110327257</v>
      </c>
      <c r="R46" s="13">
        <v>4945</v>
      </c>
      <c r="S46" s="14">
        <f>((T46-R46)/R46)</f>
        <v>0.029120323559150656</v>
      </c>
      <c r="T46" s="13">
        <v>5089</v>
      </c>
      <c r="U46" s="14">
        <f>((V46-T46)/T46)</f>
        <v>-0.007074081351935547</v>
      </c>
      <c r="V46" s="13">
        <v>5053</v>
      </c>
    </row>
    <row r="47" spans="1:22" s="2" customFormat="1" ht="15" customHeight="1">
      <c r="A47" s="18" t="s">
        <v>1</v>
      </c>
      <c r="B47" s="6">
        <f>(B46/$B$96)</f>
        <v>0.0019218365433984605</v>
      </c>
      <c r="C47" s="3"/>
      <c r="D47" s="6">
        <f>(D46/$D$96)</f>
        <v>0.0017068672995147664</v>
      </c>
      <c r="E47" s="3"/>
      <c r="F47" s="15">
        <f>(F46/$F$96)</f>
        <v>0.0016771312310840355</v>
      </c>
      <c r="G47" s="11"/>
      <c r="H47" s="15">
        <f>(H46/$H$96)</f>
        <v>0.0015138801280085185</v>
      </c>
      <c r="I47" s="12"/>
      <c r="J47" s="15">
        <f>(J46/$J$96)</f>
        <v>0.0012854182895500684</v>
      </c>
      <c r="K47" s="12"/>
      <c r="L47" s="15">
        <f>(L46/$L$96)</f>
        <v>0.0012610141946624008</v>
      </c>
      <c r="M47" s="12"/>
      <c r="N47" s="15">
        <f>(N46/$N$96)</f>
        <v>0.0012238398544131028</v>
      </c>
      <c r="O47" s="12"/>
      <c r="P47" s="15">
        <f>(P46/$P$96)</f>
        <v>0.0011393330916092573</v>
      </c>
      <c r="Q47" s="12"/>
      <c r="R47" s="15">
        <f>(R46/$R$96)</f>
        <v>0.0010510140319406247</v>
      </c>
      <c r="S47" s="3"/>
      <c r="T47" s="15">
        <f>(T46/$T$96)</f>
        <v>0.0010264362291447784</v>
      </c>
      <c r="U47" s="3"/>
      <c r="V47" s="15">
        <f>(V46/$T$96)</f>
        <v>0.0010191751357572342</v>
      </c>
    </row>
    <row r="48" spans="1:22" s="2" customFormat="1" ht="13.5" customHeight="1">
      <c r="A48" s="19" t="s">
        <v>39</v>
      </c>
      <c r="B48" s="5">
        <v>177522</v>
      </c>
      <c r="C48" s="4">
        <f>((D48-B48)/B48)</f>
        <v>0.07027861335496445</v>
      </c>
      <c r="D48" s="5">
        <v>189998</v>
      </c>
      <c r="E48" s="4">
        <f>((F48-D48)/D48)</f>
        <v>0.1141222539184623</v>
      </c>
      <c r="F48" s="13">
        <v>211681</v>
      </c>
      <c r="G48" s="14">
        <f>((H48-F48)/F48)</f>
        <v>0.06687421166755637</v>
      </c>
      <c r="H48" s="13">
        <v>225837</v>
      </c>
      <c r="I48" s="14">
        <f>((J48-H48)/H48)</f>
        <v>0.060556950366857515</v>
      </c>
      <c r="J48" s="13">
        <v>239513</v>
      </c>
      <c r="K48" s="14">
        <f>((L48-J48)/J48)</f>
        <v>0.06782512848989408</v>
      </c>
      <c r="L48" s="13">
        <v>255758</v>
      </c>
      <c r="M48" s="14">
        <f>((N48-L48)/L48)</f>
        <v>0.0597635264586054</v>
      </c>
      <c r="N48" s="13">
        <v>271043</v>
      </c>
      <c r="O48" s="14">
        <f>((P48-N48)/N48)</f>
        <v>0.042531996768040495</v>
      </c>
      <c r="P48" s="13">
        <v>282571</v>
      </c>
      <c r="Q48" s="14">
        <f>((R48-P48)/P48)</f>
        <v>0.047906543842078625</v>
      </c>
      <c r="R48" s="13">
        <v>296108</v>
      </c>
      <c r="S48" s="14">
        <f>((T48-R48)/R48)</f>
        <v>0.0793764437299904</v>
      </c>
      <c r="T48" s="13">
        <v>319612</v>
      </c>
      <c r="U48" s="14">
        <f>((V48-T48)/T48)</f>
        <v>0.021213221030499482</v>
      </c>
      <c r="V48" s="13">
        <v>326392</v>
      </c>
    </row>
    <row r="49" spans="1:22" s="2" customFormat="1" ht="15" customHeight="1">
      <c r="A49" s="18" t="s">
        <v>1</v>
      </c>
      <c r="B49" s="6">
        <f>(B48/$B$96)</f>
        <v>0.06487322054709668</v>
      </c>
      <c r="C49" s="3"/>
      <c r="D49" s="6">
        <f>(D48/$D$96)</f>
        <v>0.0648473051736066</v>
      </c>
      <c r="E49" s="3"/>
      <c r="F49" s="15">
        <f>(F48/$F$96)</f>
        <v>0.06587805086789751</v>
      </c>
      <c r="G49" s="11"/>
      <c r="H49" s="15">
        <f>(H48/$H$96)</f>
        <v>0.06534597600708329</v>
      </c>
      <c r="I49" s="12"/>
      <c r="J49" s="15">
        <f>(J48/$J$96)</f>
        <v>0.06476112553323633</v>
      </c>
      <c r="K49" s="12"/>
      <c r="L49" s="15">
        <f>(L48/$L$96)</f>
        <v>0.06494451639115309</v>
      </c>
      <c r="M49" s="12"/>
      <c r="N49" s="15">
        <f>(N48/$N$96)</f>
        <v>0.06490182462525741</v>
      </c>
      <c r="O49" s="12"/>
      <c r="P49" s="15">
        <f>(P48/$P$96)</f>
        <v>0.0630888675346109</v>
      </c>
      <c r="Q49" s="12"/>
      <c r="R49" s="15">
        <f>(R48/$R$96)</f>
        <v>0.06293501778966117</v>
      </c>
      <c r="S49" s="3"/>
      <c r="T49" s="15">
        <f>(T48/$T$96)</f>
        <v>0.06446479388277086</v>
      </c>
      <c r="U49" s="3"/>
      <c r="V49" s="15">
        <f>(V48/$T$96)</f>
        <v>0.06583229980409167</v>
      </c>
    </row>
    <row r="50" spans="1:22" s="2" customFormat="1" ht="13.5" customHeight="1">
      <c r="A50" s="19" t="s">
        <v>40</v>
      </c>
      <c r="B50" s="5">
        <v>13840</v>
      </c>
      <c r="C50" s="4">
        <f>((D50-B50)/B50)</f>
        <v>0.06416184971098265</v>
      </c>
      <c r="D50" s="5">
        <v>14728</v>
      </c>
      <c r="E50" s="4">
        <f>((F50-D50)/D50)</f>
        <v>0.14502987506789788</v>
      </c>
      <c r="F50" s="13">
        <v>16864</v>
      </c>
      <c r="G50" s="14">
        <f>((H50-F50)/F50)</f>
        <v>0.014646584440227704</v>
      </c>
      <c r="H50" s="13">
        <v>17111</v>
      </c>
      <c r="I50" s="14">
        <f>((J50-H50)/H50)</f>
        <v>0.07544854187364854</v>
      </c>
      <c r="J50" s="13">
        <v>18402</v>
      </c>
      <c r="K50" s="14">
        <f>((L50-J50)/J50)</f>
        <v>0.10406477556787305</v>
      </c>
      <c r="L50" s="13">
        <v>20317</v>
      </c>
      <c r="M50" s="14">
        <f>((N50-L50)/L50)</f>
        <v>0.002165674066053059</v>
      </c>
      <c r="N50" s="13">
        <v>20361</v>
      </c>
      <c r="O50" s="14">
        <f>((P50-N50)/N50)</f>
        <v>0.04940818230931683</v>
      </c>
      <c r="P50" s="13">
        <v>21367</v>
      </c>
      <c r="Q50" s="14">
        <f>((R50-P50)/P50)</f>
        <v>0.029671923994945476</v>
      </c>
      <c r="R50" s="13">
        <v>22001</v>
      </c>
      <c r="S50" s="14">
        <f>((T50-R50)/R50)</f>
        <v>0.01831734921139948</v>
      </c>
      <c r="T50" s="13">
        <v>22404</v>
      </c>
      <c r="U50" s="14">
        <f>((V50-T50)/T50)</f>
        <v>0.10136582753079808</v>
      </c>
      <c r="V50" s="13">
        <v>24675</v>
      </c>
    </row>
    <row r="51" spans="1:22" s="2" customFormat="1" ht="15" customHeight="1">
      <c r="A51" s="18" t="s">
        <v>1</v>
      </c>
      <c r="B51" s="6">
        <f>(B50/$B$96)</f>
        <v>0.005057656923490149</v>
      </c>
      <c r="C51" s="3"/>
      <c r="D51" s="6">
        <f>(D50/$D$96)</f>
        <v>0.005026742968856924</v>
      </c>
      <c r="E51" s="3"/>
      <c r="F51" s="15">
        <f>(F50/$F$96)</f>
        <v>0.005248309719985373</v>
      </c>
      <c r="G51" s="11"/>
      <c r="H51" s="15">
        <f>(H50/$H$96)</f>
        <v>0.004951070885006453</v>
      </c>
      <c r="I51" s="12"/>
      <c r="J51" s="15">
        <f>(J50/$J$96)</f>
        <v>0.004975655735023214</v>
      </c>
      <c r="K51" s="12"/>
      <c r="L51" s="15">
        <f>(L50/$L$96)</f>
        <v>0.005159086869302456</v>
      </c>
      <c r="M51" s="12"/>
      <c r="N51" s="15">
        <f>(N50/$N$96)</f>
        <v>0.004875484890570375</v>
      </c>
      <c r="O51" s="12"/>
      <c r="P51" s="15">
        <f>(P50/$P$96)</f>
        <v>0.004770552649111307</v>
      </c>
      <c r="Q51" s="12"/>
      <c r="R51" s="15">
        <f>(R50/$R$96)</f>
        <v>0.004676109143928348</v>
      </c>
      <c r="S51" s="3"/>
      <c r="T51" s="15">
        <f>(T50/$T$96)</f>
        <v>0.004518820451514956</v>
      </c>
      <c r="U51" s="3"/>
      <c r="V51" s="15">
        <f>(V50/$T$96)</f>
        <v>0.0049768744260458644</v>
      </c>
    </row>
    <row r="52" spans="1:22" s="2" customFormat="1" ht="13.5" customHeight="1">
      <c r="A52" s="18" t="s">
        <v>14</v>
      </c>
      <c r="B52" s="5">
        <v>39878</v>
      </c>
      <c r="C52" s="4">
        <f>((D52-B52)/B52)</f>
        <v>0.2721299964892923</v>
      </c>
      <c r="D52" s="5">
        <v>50730</v>
      </c>
      <c r="E52" s="4">
        <f>((F52-D52)/D52)</f>
        <v>0.3482554701360142</v>
      </c>
      <c r="F52" s="13">
        <v>68397</v>
      </c>
      <c r="G52" s="14">
        <f>((H52-F52)/F52)</f>
        <v>0.22579937716566517</v>
      </c>
      <c r="H52" s="13">
        <v>83841</v>
      </c>
      <c r="I52" s="14">
        <f>((J52-H52)/H52)</f>
        <v>0.1769778509321215</v>
      </c>
      <c r="J52" s="13">
        <v>98679</v>
      </c>
      <c r="K52" s="14">
        <f>((L52-J52)/J52)</f>
        <v>0.158919324273655</v>
      </c>
      <c r="L52" s="13">
        <v>114361</v>
      </c>
      <c r="M52" s="14">
        <f>((N52-L52)/L52)</f>
        <v>0.19313402296237353</v>
      </c>
      <c r="N52" s="13">
        <v>136448</v>
      </c>
      <c r="O52" s="14">
        <f>((P52-N52)/N52)</f>
        <v>0.1697423194183865</v>
      </c>
      <c r="P52" s="13">
        <v>159609</v>
      </c>
      <c r="Q52" s="14">
        <f>((R52-P52)/P52)</f>
        <v>0.15697109812103327</v>
      </c>
      <c r="R52" s="13">
        <v>184663</v>
      </c>
      <c r="S52" s="14">
        <f>((T52-R52)/R52)</f>
        <v>0.081732669782252</v>
      </c>
      <c r="T52" s="13">
        <v>199756</v>
      </c>
      <c r="U52" s="14">
        <f>((V52-T52)/T52)</f>
        <v>0.08523899156971505</v>
      </c>
      <c r="V52" s="13">
        <v>216783</v>
      </c>
    </row>
    <row r="53" spans="1:22" s="2" customFormat="1" ht="15" customHeight="1">
      <c r="A53" s="18" t="s">
        <v>1</v>
      </c>
      <c r="B53" s="6">
        <f>(B52/$B$96)</f>
        <v>0.014572922167264461</v>
      </c>
      <c r="C53" s="3"/>
      <c r="D53" s="6">
        <f>(D52/$D$96)</f>
        <v>0.017314412738329153</v>
      </c>
      <c r="E53" s="3"/>
      <c r="F53" s="15">
        <f>(F52/$F$96)</f>
        <v>0.021286091076721986</v>
      </c>
      <c r="G53" s="11"/>
      <c r="H53" s="15">
        <f>(H52/$H$96)</f>
        <v>0.02425940822101724</v>
      </c>
      <c r="I53" s="12"/>
      <c r="J53" s="15">
        <f>(J52/$J$96)</f>
        <v>0.02668148746203433</v>
      </c>
      <c r="K53" s="12"/>
      <c r="L53" s="15">
        <f>(L52/$L$96)</f>
        <v>0.029039638404306647</v>
      </c>
      <c r="M53" s="12"/>
      <c r="N53" s="15">
        <f>(N52/$N$96)</f>
        <v>0.032672764714333606</v>
      </c>
      <c r="O53" s="12"/>
      <c r="P53" s="15">
        <f>(P52/$P$96)</f>
        <v>0.03563547235325533</v>
      </c>
      <c r="Q53" s="12"/>
      <c r="R53" s="15">
        <f>(R52/$R$96)</f>
        <v>0.03924841338326624</v>
      </c>
      <c r="S53" s="3"/>
      <c r="T53" s="15">
        <f>(T52/$T$96)</f>
        <v>0.04029019363117397</v>
      </c>
      <c r="U53" s="3"/>
      <c r="V53" s="15">
        <f>(V52/$T$96)</f>
        <v>0.0437244891064438</v>
      </c>
    </row>
    <row r="54" spans="1:22" s="2" customFormat="1" ht="13.5" customHeight="1">
      <c r="A54" s="18" t="s">
        <v>17</v>
      </c>
      <c r="B54" s="5">
        <v>1930</v>
      </c>
      <c r="C54" s="4">
        <f>((D54-B54)/B54)</f>
        <v>0.18238341968911917</v>
      </c>
      <c r="D54" s="5">
        <v>2282</v>
      </c>
      <c r="E54" s="4"/>
      <c r="F54" s="13"/>
      <c r="G54" s="14"/>
      <c r="H54" s="13"/>
      <c r="I54" s="12"/>
      <c r="J54" s="13">
        <v>1806</v>
      </c>
      <c r="K54" s="14">
        <f>((L54-J54)/J54)</f>
        <v>0.09634551495016612</v>
      </c>
      <c r="L54" s="13">
        <v>1980</v>
      </c>
      <c r="M54" s="14">
        <f>((N54-L54)/L54)</f>
        <v>0.17727272727272728</v>
      </c>
      <c r="N54" s="13">
        <v>2331</v>
      </c>
      <c r="O54" s="14">
        <f>((P54-N54)/N54)</f>
        <v>0.10381810381810382</v>
      </c>
      <c r="P54" s="13">
        <v>2573</v>
      </c>
      <c r="Q54" s="14">
        <f>((R54-P54)/P54)</f>
        <v>0.078118927322192</v>
      </c>
      <c r="R54" s="13">
        <v>2774</v>
      </c>
      <c r="S54" s="14">
        <f>((T54-R54)/R54)</f>
        <v>-0.07317952415284787</v>
      </c>
      <c r="T54" s="13">
        <v>2571</v>
      </c>
      <c r="U54" s="14">
        <f>((V54-T54)/T54)</f>
        <v>0.1380785686503306</v>
      </c>
      <c r="V54" s="13">
        <v>2926</v>
      </c>
    </row>
    <row r="55" spans="1:22" s="2" customFormat="1" ht="15" customHeight="1">
      <c r="A55" s="18" t="s">
        <v>1</v>
      </c>
      <c r="B55" s="6">
        <f>(B54/$B$96)</f>
        <v>0.000705294643232369</v>
      </c>
      <c r="C55" s="3"/>
      <c r="D55" s="6">
        <f>(D54/$D$96)</f>
        <v>0.0007788584638057782</v>
      </c>
      <c r="E55" s="3"/>
      <c r="F55" s="15"/>
      <c r="G55" s="11"/>
      <c r="H55" s="15"/>
      <c r="I55" s="12"/>
      <c r="J55" s="15">
        <f>(J54/$J$96)</f>
        <v>0.0004883183489540226</v>
      </c>
      <c r="K55" s="12"/>
      <c r="L55" s="15">
        <f>(L54/$L$96)</f>
        <v>0.0005027805286813438</v>
      </c>
      <c r="M55" s="12"/>
      <c r="N55" s="15">
        <f>(N54/$N$96)</f>
        <v>0.000558162923231646</v>
      </c>
      <c r="O55" s="12"/>
      <c r="P55" s="15">
        <f>(P54/$P$96)</f>
        <v>0.0005744667930061961</v>
      </c>
      <c r="Q55" s="12"/>
      <c r="R55" s="15">
        <f>(R54/$R$96)</f>
        <v>0.0005895880535092604</v>
      </c>
      <c r="S55" s="3"/>
      <c r="T55" s="15">
        <f>(T54/$T$96)</f>
        <v>0.0005185630860937758</v>
      </c>
      <c r="U55" s="3"/>
      <c r="V55" s="15">
        <f>(V54/$T$96)</f>
        <v>0.0005901655347765025</v>
      </c>
    </row>
    <row r="56" spans="1:22" s="2" customFormat="1" ht="13.5" customHeight="1">
      <c r="A56" s="18" t="s">
        <v>19</v>
      </c>
      <c r="B56" s="8">
        <v>1538</v>
      </c>
      <c r="C56" s="4">
        <f>((D56-B56)/B56)</f>
        <v>0.35565669700910274</v>
      </c>
      <c r="D56" s="8">
        <v>2085</v>
      </c>
      <c r="E56" s="4">
        <f>((F56-D56)/D56)</f>
        <v>-0.01630695443645084</v>
      </c>
      <c r="F56" s="16">
        <v>2051</v>
      </c>
      <c r="G56" s="14">
        <f>((H56-F56)/F56)</f>
        <v>0.08532423208191127</v>
      </c>
      <c r="H56" s="16">
        <v>2226</v>
      </c>
      <c r="I56" s="14">
        <f>((J56-H56)/H56)</f>
        <v>-0.0220125786163522</v>
      </c>
      <c r="J56" s="13">
        <v>2177</v>
      </c>
      <c r="K56" s="14">
        <f>((L56-J56)/J56)</f>
        <v>0.026182820395039046</v>
      </c>
      <c r="L56" s="13">
        <v>2234</v>
      </c>
      <c r="M56" s="14">
        <f>((N56-L56)/L56)</f>
        <v>0.03446732318710832</v>
      </c>
      <c r="N56" s="13">
        <v>2311</v>
      </c>
      <c r="O56" s="14">
        <f>((P56-N56)/N56)</f>
        <v>0.05192557334487235</v>
      </c>
      <c r="P56" s="13">
        <v>2431</v>
      </c>
      <c r="Q56" s="14">
        <f>((R56-P56)/P56)</f>
        <v>0.020567667626491155</v>
      </c>
      <c r="R56" s="13">
        <v>2481</v>
      </c>
      <c r="S56" s="14">
        <f>((T56-R56)/R56)</f>
        <v>-0.020959290608625555</v>
      </c>
      <c r="T56" s="13">
        <v>2429</v>
      </c>
      <c r="U56" s="14">
        <f>((V56-T56)/T56)</f>
        <v>0.012350761630300536</v>
      </c>
      <c r="V56" s="13">
        <v>2459</v>
      </c>
    </row>
    <row r="57" spans="1:22" s="2" customFormat="1" ht="15" customHeight="1">
      <c r="A57" s="18" t="s">
        <v>1</v>
      </c>
      <c r="B57" s="6">
        <f>(B56/$B$96)</f>
        <v>0.0005620430887520122</v>
      </c>
      <c r="C57" s="3"/>
      <c r="D57" s="6">
        <f>(D56/$D$96)</f>
        <v>0.0007116213396297316</v>
      </c>
      <c r="E57" s="3"/>
      <c r="F57" s="15">
        <f>(F56/$F$96)</f>
        <v>0.0006382995277330408</v>
      </c>
      <c r="G57" s="11"/>
      <c r="H57" s="15">
        <f>(H56/$H$96)</f>
        <v>0.0006440934948293123</v>
      </c>
      <c r="I57" s="12"/>
      <c r="J57" s="15">
        <f>(J56/$J$96)</f>
        <v>0.0005886318082352753</v>
      </c>
      <c r="K57" s="12"/>
      <c r="L57" s="15">
        <f>(L56/$L$96)</f>
        <v>0.0005672786369061222</v>
      </c>
      <c r="M57" s="12"/>
      <c r="N57" s="15">
        <f>(N56/$N$96)</f>
        <v>0.0005533738805612758</v>
      </c>
      <c r="O57" s="12"/>
      <c r="P57" s="15">
        <f>(P56/$P$96)</f>
        <v>0.0005427628347446804</v>
      </c>
      <c r="Q57" s="12"/>
      <c r="R57" s="15">
        <f>(R56/$R$96)</f>
        <v>0.0005273136123851749</v>
      </c>
      <c r="S57" s="3"/>
      <c r="T57" s="15">
        <f>(T56/$T$96)</f>
        <v>0.0004899221066206851</v>
      </c>
      <c r="U57" s="3"/>
      <c r="V57" s="15">
        <f>(V56/$T$96)</f>
        <v>0.0004959730177769719</v>
      </c>
    </row>
    <row r="58" spans="1:22" s="2" customFormat="1" ht="13.5" customHeight="1">
      <c r="A58" s="19" t="s">
        <v>41</v>
      </c>
      <c r="B58" s="6"/>
      <c r="C58" s="3"/>
      <c r="D58" s="6"/>
      <c r="E58" s="3"/>
      <c r="F58" s="15"/>
      <c r="G58" s="11"/>
      <c r="H58" s="15"/>
      <c r="I58" s="12"/>
      <c r="J58" s="15"/>
      <c r="K58" s="14">
        <v>0.04</v>
      </c>
      <c r="L58" s="13">
        <v>6667</v>
      </c>
      <c r="M58" s="14">
        <v>0.04</v>
      </c>
      <c r="N58" s="13">
        <v>6542</v>
      </c>
      <c r="O58" s="14">
        <v>0.04</v>
      </c>
      <c r="P58" s="13">
        <v>6571</v>
      </c>
      <c r="Q58" s="14">
        <f>((R58-P58)/P58)</f>
        <v>0.0019783898949931517</v>
      </c>
      <c r="R58" s="13">
        <v>6584</v>
      </c>
      <c r="S58" s="14">
        <f>((T58-R58)/R58)</f>
        <v>0.00956865127582017</v>
      </c>
      <c r="T58" s="13">
        <v>6647</v>
      </c>
      <c r="U58" s="14">
        <f>((V58-T58)/T58)</f>
        <v>-0.03580562659846547</v>
      </c>
      <c r="V58" s="13">
        <v>6409</v>
      </c>
    </row>
    <row r="59" spans="1:22" s="2" customFormat="1" ht="15" customHeight="1">
      <c r="A59" s="18" t="s">
        <v>1</v>
      </c>
      <c r="B59" s="6"/>
      <c r="C59" s="3"/>
      <c r="D59" s="6"/>
      <c r="E59" s="3"/>
      <c r="F59" s="15"/>
      <c r="G59" s="11"/>
      <c r="H59" s="15"/>
      <c r="I59" s="12"/>
      <c r="J59" s="15"/>
      <c r="K59" s="12"/>
      <c r="L59" s="15">
        <f>(L58/$L$96)</f>
        <v>0.001692948376120464</v>
      </c>
      <c r="M59" s="12"/>
      <c r="N59" s="15">
        <f>(N58/$N$96)</f>
        <v>0.00156649585747809</v>
      </c>
      <c r="O59" s="12"/>
      <c r="P59" s="15">
        <f>(P58/$P$96)</f>
        <v>0.0014670895051860531</v>
      </c>
      <c r="Q59" s="12"/>
      <c r="R59" s="15">
        <f>(R58/$R$96)</f>
        <v>0.001399368328877062</v>
      </c>
      <c r="S59" s="3"/>
      <c r="T59" s="15">
        <f>(T58/$T$96)</f>
        <v>0.0013406802151946045</v>
      </c>
      <c r="U59" s="3"/>
      <c r="V59" s="15">
        <f>(V58/$T$96)</f>
        <v>0.001292676320021396</v>
      </c>
    </row>
    <row r="60" spans="1:22" s="2" customFormat="1" ht="13.5" customHeight="1">
      <c r="A60" s="19" t="s">
        <v>42</v>
      </c>
      <c r="B60" s="5">
        <v>4847</v>
      </c>
      <c r="C60" s="4">
        <f>((D60-B60)/B60)</f>
        <v>-0.11388487724365587</v>
      </c>
      <c r="D60" s="5">
        <v>4295</v>
      </c>
      <c r="E60" s="4">
        <f>((F60-D60)/D60)</f>
        <v>0.5187427240977881</v>
      </c>
      <c r="F60" s="13">
        <v>6523</v>
      </c>
      <c r="G60" s="14">
        <f>((H60-F60)/F60)</f>
        <v>-0.07343246972252031</v>
      </c>
      <c r="H60" s="13">
        <v>6044</v>
      </c>
      <c r="I60" s="14">
        <f>((J60-H60)/H60)</f>
        <v>0.0628722700198544</v>
      </c>
      <c r="J60" s="13">
        <v>6424</v>
      </c>
      <c r="K60" s="14"/>
      <c r="L60" s="13"/>
      <c r="M60" s="14"/>
      <c r="N60" s="13"/>
      <c r="O60" s="14"/>
      <c r="P60" s="13"/>
      <c r="Q60" s="14"/>
      <c r="R60" s="13"/>
      <c r="S60" s="14"/>
      <c r="T60" s="13"/>
      <c r="U60" s="14"/>
      <c r="V60" s="13"/>
    </row>
    <row r="61" spans="1:22" s="2" customFormat="1" ht="15" customHeight="1">
      <c r="A61" s="18" t="s">
        <v>1</v>
      </c>
      <c r="B61" s="6">
        <f>(B60/$B$96)</f>
        <v>0.0017712762361384935</v>
      </c>
      <c r="C61" s="3"/>
      <c r="D61" s="6">
        <f>(D60/$D$96)</f>
        <v>0.001465905829117361</v>
      </c>
      <c r="E61" s="3"/>
      <c r="F61" s="15">
        <f>(F60/$F$96)</f>
        <v>0.0020300476935166383</v>
      </c>
      <c r="G61" s="11"/>
      <c r="H61" s="15">
        <f>(H60/$H$96)</f>
        <v>0.0017488324720343054</v>
      </c>
      <c r="I61" s="12"/>
      <c r="J61" s="15">
        <f>(J60/$J$96)</f>
        <v>0.001736964049657055</v>
      </c>
      <c r="K61" s="12"/>
      <c r="L61" s="15"/>
      <c r="M61" s="12"/>
      <c r="N61" s="15"/>
      <c r="O61" s="12"/>
      <c r="P61" s="15"/>
      <c r="Q61" s="12"/>
      <c r="R61" s="15"/>
      <c r="S61" s="3"/>
      <c r="T61" s="15"/>
      <c r="U61" s="3"/>
      <c r="V61" s="15"/>
    </row>
    <row r="62" spans="1:22" s="2" customFormat="1" ht="13.5" customHeight="1">
      <c r="A62" s="19" t="s">
        <v>43</v>
      </c>
      <c r="B62" s="5">
        <v>3614</v>
      </c>
      <c r="C62" s="4">
        <f>((D62-B62)/B62)</f>
        <v>0.13254012174875485</v>
      </c>
      <c r="D62" s="5">
        <v>4093</v>
      </c>
      <c r="E62" s="4"/>
      <c r="F62" s="13"/>
      <c r="G62" s="14"/>
      <c r="H62" s="13"/>
      <c r="I62" s="12"/>
      <c r="J62" s="11"/>
      <c r="K62" s="12"/>
      <c r="L62" s="11"/>
      <c r="M62" s="12"/>
      <c r="N62" s="11"/>
      <c r="O62" s="12"/>
      <c r="P62" s="11"/>
      <c r="Q62" s="12"/>
      <c r="R62" s="11"/>
      <c r="S62" s="3"/>
      <c r="T62" s="11">
        <f>(T61/$R$96)</f>
        <v>0</v>
      </c>
      <c r="U62" s="3"/>
      <c r="V62" s="11">
        <f>(V61/$R$96)</f>
        <v>0</v>
      </c>
    </row>
    <row r="63" spans="1:22" s="2" customFormat="1" ht="15" customHeight="1">
      <c r="A63" s="18" t="s">
        <v>1</v>
      </c>
      <c r="B63" s="6">
        <f>(B62/$B$96)</f>
        <v>0.0013206916272755346</v>
      </c>
      <c r="C63" s="3"/>
      <c r="D63" s="6">
        <f>(D62/$D$96)</f>
        <v>0.0013969621789469984</v>
      </c>
      <c r="E63" s="3"/>
      <c r="F63" s="15"/>
      <c r="G63" s="11"/>
      <c r="H63" s="15"/>
      <c r="I63" s="12"/>
      <c r="J63" s="15"/>
      <c r="K63" s="12"/>
      <c r="L63" s="15"/>
      <c r="M63" s="12"/>
      <c r="N63" s="15"/>
      <c r="O63" s="12"/>
      <c r="P63" s="15"/>
      <c r="Q63" s="12"/>
      <c r="R63" s="15"/>
      <c r="S63" s="3"/>
      <c r="T63" s="15"/>
      <c r="U63" s="3"/>
      <c r="V63" s="15"/>
    </row>
    <row r="64" spans="1:22" s="2" customFormat="1" ht="13.5" customHeight="1">
      <c r="A64" s="19" t="s">
        <v>16</v>
      </c>
      <c r="B64" s="5">
        <v>14130</v>
      </c>
      <c r="C64" s="4">
        <f>((D64-B64)/B64)</f>
        <v>0.09256900212314224</v>
      </c>
      <c r="D64" s="5">
        <v>15438</v>
      </c>
      <c r="E64" s="4">
        <f>((F64-D64)/D64)</f>
        <v>0.11847389558232932</v>
      </c>
      <c r="F64" s="13">
        <v>17267</v>
      </c>
      <c r="G64" s="14">
        <f>((H64-F64)/F64)</f>
        <v>0.049632246481728155</v>
      </c>
      <c r="H64" s="13">
        <v>18124</v>
      </c>
      <c r="I64" s="14">
        <f>((J64-H64)/H64)</f>
        <v>0.0020414919443831384</v>
      </c>
      <c r="J64" s="13">
        <v>18161</v>
      </c>
      <c r="K64" s="14">
        <f>((L64-J64)/J64)</f>
        <v>0.0017069544628599746</v>
      </c>
      <c r="L64" s="13">
        <v>18192</v>
      </c>
      <c r="M64" s="14">
        <f>((N64-L64)/L64)</f>
        <v>-0.026165347405452948</v>
      </c>
      <c r="N64" s="13">
        <v>17716</v>
      </c>
      <c r="O64" s="14">
        <f>((P64-N64)/N64)</f>
        <v>0.05226913524497629</v>
      </c>
      <c r="P64" s="13">
        <v>18642</v>
      </c>
      <c r="Q64" s="14">
        <f>((R64-P64)/P64)</f>
        <v>0.01764832099560133</v>
      </c>
      <c r="R64" s="13">
        <v>18971</v>
      </c>
      <c r="S64" s="14">
        <f>((T64-R64)/R64)</f>
        <v>0.012861736334405145</v>
      </c>
      <c r="T64" s="13">
        <v>19215</v>
      </c>
      <c r="U64" s="14">
        <f>((V64-T64)/T64)</f>
        <v>-0.01025240697371845</v>
      </c>
      <c r="V64" s="13">
        <v>19018</v>
      </c>
    </row>
    <row r="65" spans="1:22" s="2" customFormat="1" ht="15" customHeight="1">
      <c r="A65" s="18" t="s">
        <v>1</v>
      </c>
      <c r="B65" s="6">
        <f>(B64/$B$96)</f>
        <v>0.005163633838794495</v>
      </c>
      <c r="C65" s="3"/>
      <c r="D65" s="6">
        <f>(D64/$D$96)</f>
        <v>0.0052690696600497825</v>
      </c>
      <c r="E65" s="3"/>
      <c r="F65" s="15">
        <f>(F64/$F$96)</f>
        <v>0.005373728886087965</v>
      </c>
      <c r="G65" s="11"/>
      <c r="H65" s="15">
        <f>(H64/$H$96)</f>
        <v>0.005244182614683943</v>
      </c>
      <c r="I65" s="12"/>
      <c r="J65" s="15">
        <f>(J64/$J$96)</f>
        <v>0.004910492544492805</v>
      </c>
      <c r="K65" s="12"/>
      <c r="L65" s="15">
        <f>(L64/$L$96)</f>
        <v>0.0046194865544298015</v>
      </c>
      <c r="M65" s="12"/>
      <c r="N65" s="15">
        <f>(N64/$N$96)</f>
        <v>0.004242133997413917</v>
      </c>
      <c r="O65" s="12"/>
      <c r="P65" s="15">
        <f>(P64/$P$96)</f>
        <v>0.004162149224726587</v>
      </c>
      <c r="Q65" s="12"/>
      <c r="R65" s="15">
        <f>(R64/$R$96)</f>
        <v>0.004032110657218522</v>
      </c>
      <c r="S65" s="3"/>
      <c r="T65" s="15">
        <f>(T64/$T$96)</f>
        <v>0.0038756085956016735</v>
      </c>
      <c r="U65" s="3"/>
      <c r="V65" s="15">
        <f>(V64/$T$96)</f>
        <v>0.0038358742790087236</v>
      </c>
    </row>
    <row r="66" spans="1:22" s="2" customFormat="1" ht="13.5" customHeight="1" hidden="1">
      <c r="A66" s="19" t="s">
        <v>8</v>
      </c>
      <c r="B66" s="3"/>
      <c r="C66" s="3"/>
      <c r="D66" s="3"/>
      <c r="E66" s="3"/>
      <c r="F66" s="11"/>
      <c r="G66" s="11"/>
      <c r="H66" s="11"/>
      <c r="I66" s="12"/>
      <c r="J66" s="11"/>
      <c r="K66" s="12"/>
      <c r="L66" s="11"/>
      <c r="M66" s="12"/>
      <c r="N66" s="11"/>
      <c r="O66" s="12"/>
      <c r="P66" s="11"/>
      <c r="Q66" s="12"/>
      <c r="R66" s="11"/>
      <c r="S66" s="3"/>
      <c r="T66" s="11">
        <f>(T65/$R$96)</f>
        <v>8.237247757911136E-10</v>
      </c>
      <c r="U66" s="3"/>
      <c r="V66" s="11">
        <f>(V65/$R$96)</f>
        <v>8.152796141553681E-10</v>
      </c>
    </row>
    <row r="67" spans="1:22" s="2" customFormat="1" ht="13.5" customHeight="1" hidden="1">
      <c r="A67" s="18" t="s">
        <v>2</v>
      </c>
      <c r="B67" s="3"/>
      <c r="C67" s="3"/>
      <c r="D67" s="3"/>
      <c r="E67" s="3"/>
      <c r="F67" s="11"/>
      <c r="G67" s="11"/>
      <c r="H67" s="11"/>
      <c r="I67" s="12"/>
      <c r="J67" s="11"/>
      <c r="K67" s="12"/>
      <c r="L67" s="11"/>
      <c r="M67" s="12"/>
      <c r="N67" s="11"/>
      <c r="O67" s="12"/>
      <c r="P67" s="11"/>
      <c r="Q67" s="12"/>
      <c r="R67" s="11"/>
      <c r="S67" s="3"/>
      <c r="T67" s="11">
        <f>(T66/$R$96)</f>
        <v>1.750750855032569E-16</v>
      </c>
      <c r="U67" s="3"/>
      <c r="V67" s="11">
        <f>(V66/$R$96)</f>
        <v>1.7328014447571893E-16</v>
      </c>
    </row>
    <row r="68" spans="1:22" s="2" customFormat="1" ht="13.5" customHeight="1" hidden="1">
      <c r="A68" s="19" t="s">
        <v>9</v>
      </c>
      <c r="B68" s="3"/>
      <c r="C68" s="3"/>
      <c r="D68" s="3"/>
      <c r="E68" s="3"/>
      <c r="F68" s="11"/>
      <c r="G68" s="11"/>
      <c r="H68" s="11"/>
      <c r="I68" s="12"/>
      <c r="J68" s="11"/>
      <c r="K68" s="12"/>
      <c r="L68" s="11"/>
      <c r="M68" s="12"/>
      <c r="N68" s="11"/>
      <c r="O68" s="12"/>
      <c r="P68" s="11"/>
      <c r="Q68" s="12"/>
      <c r="R68" s="11"/>
      <c r="S68" s="3"/>
      <c r="T68" s="11">
        <f>(T67/$R$96)</f>
        <v>3.7210590800228037E-23</v>
      </c>
      <c r="U68" s="3"/>
      <c r="V68" s="11">
        <f>(V67/$R$96)</f>
        <v>3.6829092679611585E-23</v>
      </c>
    </row>
    <row r="69" spans="1:22" s="2" customFormat="1" ht="13.5" customHeight="1" hidden="1">
      <c r="A69" s="18" t="s">
        <v>2</v>
      </c>
      <c r="B69" s="3"/>
      <c r="C69" s="3"/>
      <c r="D69" s="3"/>
      <c r="E69" s="3"/>
      <c r="F69" s="11"/>
      <c r="G69" s="11"/>
      <c r="H69" s="11"/>
      <c r="I69" s="12"/>
      <c r="J69" s="11"/>
      <c r="K69" s="12"/>
      <c r="L69" s="11"/>
      <c r="M69" s="12"/>
      <c r="N69" s="11"/>
      <c r="O69" s="12"/>
      <c r="P69" s="11"/>
      <c r="Q69" s="12"/>
      <c r="R69" s="11"/>
      <c r="S69" s="3"/>
      <c r="T69" s="11"/>
      <c r="U69" s="3"/>
      <c r="V69" s="11"/>
    </row>
    <row r="70" spans="1:22" s="2" customFormat="1" ht="13.5" customHeight="1">
      <c r="A70" s="18" t="s">
        <v>25</v>
      </c>
      <c r="B70" s="6"/>
      <c r="C70" s="3"/>
      <c r="D70" s="6"/>
      <c r="E70" s="3"/>
      <c r="F70" s="15"/>
      <c r="G70" s="11"/>
      <c r="H70" s="15"/>
      <c r="I70" s="12"/>
      <c r="J70" s="15"/>
      <c r="K70" s="12"/>
      <c r="L70" s="15"/>
      <c r="M70" s="12"/>
      <c r="N70" s="15"/>
      <c r="O70" s="14"/>
      <c r="P70" s="13">
        <v>174074</v>
      </c>
      <c r="Q70" s="14">
        <f>((R70-P70)/P70)</f>
        <v>-0.027402139320059284</v>
      </c>
      <c r="R70" s="13">
        <v>169304</v>
      </c>
      <c r="S70" s="14">
        <f>((T70-R70)/R70)</f>
        <v>0.006751169493928082</v>
      </c>
      <c r="T70" s="13">
        <v>170447</v>
      </c>
      <c r="U70" s="14">
        <f>((V70-T70)/T70)</f>
        <v>0.0012085868334438272</v>
      </c>
      <c r="V70" s="13">
        <v>170653</v>
      </c>
    </row>
    <row r="71" spans="1:22" s="2" customFormat="1" ht="15" customHeight="1">
      <c r="A71" s="18" t="s">
        <v>1</v>
      </c>
      <c r="B71" s="6"/>
      <c r="C71" s="3"/>
      <c r="D71" s="6"/>
      <c r="E71" s="3"/>
      <c r="F71" s="15"/>
      <c r="G71" s="11"/>
      <c r="H71" s="15"/>
      <c r="I71" s="12"/>
      <c r="J71" s="15"/>
      <c r="K71" s="12"/>
      <c r="L71" s="15"/>
      <c r="M71" s="12"/>
      <c r="N71" s="15"/>
      <c r="O71" s="12"/>
      <c r="P71" s="15">
        <f>(P70/$P$96)</f>
        <v>0.03886503401700761</v>
      </c>
      <c r="Q71" s="12"/>
      <c r="R71" s="15">
        <f>(R70/$R$96)</f>
        <v>0.035983999931986956</v>
      </c>
      <c r="S71" s="3"/>
      <c r="T71" s="15">
        <f>(T70/$T$96)</f>
        <v>0.03437865512852034</v>
      </c>
      <c r="U71" s="3"/>
      <c r="V71" s="15">
        <f>(V70/$T$96)</f>
        <v>0.03442020471846018</v>
      </c>
    </row>
    <row r="72" spans="1:22" s="2" customFormat="1" ht="13.5" customHeight="1">
      <c r="A72" s="18" t="s">
        <v>26</v>
      </c>
      <c r="B72" s="6"/>
      <c r="C72" s="3"/>
      <c r="D72" s="6"/>
      <c r="E72" s="3"/>
      <c r="F72" s="15"/>
      <c r="G72" s="11"/>
      <c r="H72" s="15"/>
      <c r="I72" s="12"/>
      <c r="J72" s="15"/>
      <c r="K72" s="12"/>
      <c r="L72" s="15"/>
      <c r="M72" s="12"/>
      <c r="N72" s="15"/>
      <c r="O72" s="12"/>
      <c r="P72" s="13">
        <v>20533</v>
      </c>
      <c r="Q72" s="14">
        <f>((R72-P72)/P72)</f>
        <v>0.28500462669848536</v>
      </c>
      <c r="R72" s="13">
        <v>26385</v>
      </c>
      <c r="S72" s="14">
        <f>((T72-R72)/R72)</f>
        <v>-0.053060451013833616</v>
      </c>
      <c r="T72" s="13">
        <v>24985</v>
      </c>
      <c r="U72" s="14">
        <f>((V72-T72)/T72)</f>
        <v>0.030258154892935762</v>
      </c>
      <c r="V72" s="13">
        <v>25741</v>
      </c>
    </row>
    <row r="73" spans="1:22" s="2" customFormat="1" ht="15" customHeight="1">
      <c r="A73" s="18" t="s">
        <v>1</v>
      </c>
      <c r="B73" s="6"/>
      <c r="C73" s="3"/>
      <c r="D73" s="6"/>
      <c r="E73" s="3"/>
      <c r="F73" s="15"/>
      <c r="G73" s="11"/>
      <c r="H73" s="15"/>
      <c r="I73" s="12"/>
      <c r="J73" s="15"/>
      <c r="K73" s="12"/>
      <c r="L73" s="15"/>
      <c r="M73" s="12"/>
      <c r="N73" s="15"/>
      <c r="O73" s="12"/>
      <c r="P73" s="15">
        <f>(P72/$P$96)</f>
        <v>0.0045843477111528275</v>
      </c>
      <c r="Q73" s="12"/>
      <c r="R73" s="15">
        <f>(R72/$R$96)</f>
        <v>0.0056078878124880445</v>
      </c>
      <c r="S73" s="3"/>
      <c r="T73" s="15">
        <f>(T72/$T$96)</f>
        <v>0.005039400507994161</v>
      </c>
      <c r="U73" s="3"/>
      <c r="V73" s="15">
        <f>(V72/$T$96)</f>
        <v>0.005191883469132587</v>
      </c>
    </row>
    <row r="74" spans="1:22" s="2" customFormat="1" ht="13.5" customHeight="1">
      <c r="A74" s="19" t="s">
        <v>45</v>
      </c>
      <c r="B74" s="5">
        <v>57758</v>
      </c>
      <c r="C74" s="4">
        <f>((D74-B74)/B74)</f>
        <v>0.08559853180511791</v>
      </c>
      <c r="D74" s="5">
        <v>62702</v>
      </c>
      <c r="E74" s="4">
        <f>((F74-D74)/D74)</f>
        <v>0.07352237568179644</v>
      </c>
      <c r="F74" s="13">
        <v>67312</v>
      </c>
      <c r="G74" s="14">
        <f>((H74-F74)/F74)</f>
        <v>0.12384121701925363</v>
      </c>
      <c r="H74" s="13">
        <v>75648</v>
      </c>
      <c r="I74" s="14">
        <f>((J74-H74)/H74)</f>
        <v>0.06524957698815567</v>
      </c>
      <c r="J74" s="13">
        <v>80584</v>
      </c>
      <c r="K74" s="14">
        <f>((L74-J74)/J74)</f>
        <v>0.1077012806512459</v>
      </c>
      <c r="L74" s="13">
        <v>89263</v>
      </c>
      <c r="M74" s="14">
        <f>((N74-L74)/L74)</f>
        <v>0.04829548637173297</v>
      </c>
      <c r="N74" s="13">
        <v>93574</v>
      </c>
      <c r="O74" s="14"/>
      <c r="P74" s="13"/>
      <c r="Q74" s="14"/>
      <c r="R74" s="13"/>
      <c r="S74" s="3"/>
      <c r="T74" s="13"/>
      <c r="U74" s="3"/>
      <c r="V74" s="13"/>
    </row>
    <row r="75" spans="1:22" s="2" customFormat="1" ht="15" customHeight="1">
      <c r="A75" s="18" t="s">
        <v>1</v>
      </c>
      <c r="B75" s="6">
        <f>(B74/$B$96)</f>
        <v>0.02110694715223584</v>
      </c>
      <c r="C75" s="3"/>
      <c r="D75" s="6">
        <f>(D74/$D$96)</f>
        <v>0.021400518579119152</v>
      </c>
      <c r="E75" s="3"/>
      <c r="F75" s="15">
        <f>(F74/$F$96)</f>
        <v>0.020948424091061162</v>
      </c>
      <c r="G75" s="11"/>
      <c r="H75" s="15">
        <f>(H74/$H$96)</f>
        <v>0.02188876221781124</v>
      </c>
      <c r="I75" s="12"/>
      <c r="J75" s="15">
        <f>(J74/$J$96)</f>
        <v>0.021788840438599646</v>
      </c>
      <c r="K75" s="12"/>
      <c r="L75" s="15">
        <f>(L74/$L$96)</f>
        <v>0.022666514308930703</v>
      </c>
      <c r="M75" s="12"/>
      <c r="N75" s="15">
        <f>(N74/$N$96)</f>
        <v>0.022406493941861023</v>
      </c>
      <c r="O75" s="12"/>
      <c r="P75" s="15"/>
      <c r="Q75" s="12"/>
      <c r="R75" s="15"/>
      <c r="S75" s="3"/>
      <c r="T75" s="15"/>
      <c r="U75" s="3"/>
      <c r="V75" s="15"/>
    </row>
    <row r="76" spans="1:22" s="2" customFormat="1" ht="13.5" customHeight="1">
      <c r="A76" s="19" t="s">
        <v>46</v>
      </c>
      <c r="B76" s="5">
        <v>12328</v>
      </c>
      <c r="C76" s="4">
        <f>((D76-B76)/B76)</f>
        <v>0.024334847501622323</v>
      </c>
      <c r="D76" s="5">
        <v>12628</v>
      </c>
      <c r="E76" s="4">
        <f>((F76-D76)/D76)</f>
        <v>0.12377256889452011</v>
      </c>
      <c r="F76" s="13">
        <v>14191</v>
      </c>
      <c r="G76" s="4">
        <f>((H76-F76)/F76)</f>
        <v>0.07004439433443732</v>
      </c>
      <c r="H76" s="13">
        <v>15185</v>
      </c>
      <c r="I76" s="4">
        <f>((J76-H76)/H76)</f>
        <v>0.14455054329930853</v>
      </c>
      <c r="J76" s="13">
        <v>17380</v>
      </c>
      <c r="K76" s="4">
        <f>((L76-J76)/J76)</f>
        <v>0.11507479861910241</v>
      </c>
      <c r="L76" s="13">
        <v>19380</v>
      </c>
      <c r="M76" s="4">
        <f>((N76-L76)/L76)</f>
        <v>0.07146542827657379</v>
      </c>
      <c r="N76" s="13">
        <v>20765</v>
      </c>
      <c r="O76" s="4">
        <f>((P76-N76)/N76)</f>
        <v>0.09747170719961473</v>
      </c>
      <c r="P76" s="13">
        <v>22789</v>
      </c>
      <c r="Q76" s="4">
        <f>((R76-P76)/P76)</f>
        <v>0.02448549738909123</v>
      </c>
      <c r="R76" s="13">
        <v>23347</v>
      </c>
      <c r="S76" s="14">
        <f>((T76-R76)/R76)</f>
        <v>0.038634514070330236</v>
      </c>
      <c r="T76" s="13">
        <v>24249</v>
      </c>
      <c r="U76" s="14">
        <f>((V76-T76)/T76)</f>
        <v>0.034022021526660895</v>
      </c>
      <c r="V76" s="13">
        <v>25074</v>
      </c>
    </row>
    <row r="77" spans="1:22" s="2" customFormat="1" ht="15" customHeight="1">
      <c r="A77" s="18" t="s">
        <v>1</v>
      </c>
      <c r="B77" s="6">
        <f>(B76/$B$96)</f>
        <v>0.004505115213351629</v>
      </c>
      <c r="C77" s="3"/>
      <c r="D77" s="6">
        <f>(D76/$D$96)</f>
        <v>0.004310002051244245</v>
      </c>
      <c r="E77" s="3"/>
      <c r="F77" s="15">
        <f>(F76/$F$96)</f>
        <v>0.004416435201394238</v>
      </c>
      <c r="G77" s="11"/>
      <c r="H77" s="15">
        <f>(H76/$H$96)</f>
        <v>0.004393782443388638</v>
      </c>
      <c r="I77" s="12"/>
      <c r="J77" s="15">
        <f>(J76/$J$96)</f>
        <v>0.004699320545305046</v>
      </c>
      <c r="K77" s="12"/>
      <c r="L77" s="15">
        <f>(L76/$L$96)</f>
        <v>0.004921154871638607</v>
      </c>
      <c r="M77" s="12"/>
      <c r="N77" s="15">
        <f>(N76/$N$96)</f>
        <v>0.004972223552511853</v>
      </c>
      <c r="O77" s="12"/>
      <c r="P77" s="15">
        <f>(P76/$P$96)</f>
        <v>0.005088038766349865</v>
      </c>
      <c r="Q77" s="12"/>
      <c r="R77" s="15">
        <f>(R76/$R$96)</f>
        <v>0.0049621889997407</v>
      </c>
      <c r="S77" s="3"/>
      <c r="T77" s="15">
        <f>(T76/$T$96)</f>
        <v>0.004890951487626593</v>
      </c>
      <c r="U77" s="3"/>
      <c r="V77" s="15">
        <f>(V76/$T$96)</f>
        <v>0.0050573515444244784</v>
      </c>
    </row>
    <row r="78" spans="1:22" s="2" customFormat="1" ht="15" customHeight="1">
      <c r="A78" s="18" t="s">
        <v>44</v>
      </c>
      <c r="B78" s="5">
        <v>28190</v>
      </c>
      <c r="C78" s="4">
        <f>((D78-B78)/B78)</f>
        <v>0.03465768002837886</v>
      </c>
      <c r="D78" s="5">
        <v>29167</v>
      </c>
      <c r="E78" s="4">
        <f>((F78-D78)/D78)</f>
        <v>0.09620461480440223</v>
      </c>
      <c r="F78" s="13">
        <v>31973</v>
      </c>
      <c r="G78" s="4">
        <f>((H78-F78)/F78)</f>
        <v>0.09986551152534952</v>
      </c>
      <c r="H78" s="13">
        <v>35166</v>
      </c>
      <c r="I78" s="4">
        <f>((J78-H78)/H78)</f>
        <v>0.09850423704714781</v>
      </c>
      <c r="J78" s="13">
        <v>38630</v>
      </c>
      <c r="K78" s="4">
        <f>((L78-J78)/J78)</f>
        <v>0.10944861506601088</v>
      </c>
      <c r="L78" s="13">
        <v>42858</v>
      </c>
      <c r="M78" s="4">
        <f>((N78-L78)/L78)</f>
        <v>0.09664473377199123</v>
      </c>
      <c r="N78" s="13">
        <v>47000</v>
      </c>
      <c r="O78" s="4">
        <f>((P78-N78)/N78)</f>
        <v>0.12080851063829787</v>
      </c>
      <c r="P78" s="13">
        <v>52678</v>
      </c>
      <c r="Q78" s="4">
        <f>((R78-P78)/P78)</f>
        <v>0.008200766923573409</v>
      </c>
      <c r="R78" s="13">
        <v>53110</v>
      </c>
      <c r="S78" s="14">
        <f>((T78-R78)/R78)</f>
        <v>0.032988137827151195</v>
      </c>
      <c r="T78" s="13">
        <v>54862</v>
      </c>
      <c r="U78" s="14">
        <f>((V78-T78)/T78)</f>
        <v>0.046243301374357476</v>
      </c>
      <c r="V78" s="13">
        <v>57399</v>
      </c>
    </row>
    <row r="79" spans="1:22" s="2" customFormat="1" ht="15" customHeight="1">
      <c r="A79" s="18" t="s">
        <v>1</v>
      </c>
      <c r="B79" s="6"/>
      <c r="C79" s="3"/>
      <c r="D79" s="6"/>
      <c r="E79" s="3"/>
      <c r="F79" s="15"/>
      <c r="G79" s="11"/>
      <c r="H79" s="15"/>
      <c r="I79" s="12"/>
      <c r="J79" s="15"/>
      <c r="K79" s="12"/>
      <c r="L79" s="15"/>
      <c r="M79" s="12"/>
      <c r="N79" s="15"/>
      <c r="O79" s="12"/>
      <c r="P79" s="15"/>
      <c r="Q79" s="12"/>
      <c r="R79" s="15"/>
      <c r="S79" s="3"/>
      <c r="T79" s="15">
        <f>(T78/$T$96)</f>
        <v>0.01106550292854015</v>
      </c>
      <c r="U79" s="3"/>
      <c r="V79" s="15">
        <f>(V78/$T$96)</f>
        <v>0.011577208315323469</v>
      </c>
    </row>
    <row r="80" spans="1:22" s="2" customFormat="1" ht="13.5" customHeight="1">
      <c r="A80" s="19" t="s">
        <v>10</v>
      </c>
      <c r="B80" s="5">
        <v>132728</v>
      </c>
      <c r="C80" s="4">
        <f>((D80-B80)/B80)</f>
        <v>0.13771020432764752</v>
      </c>
      <c r="D80" s="5">
        <v>151006</v>
      </c>
      <c r="E80" s="4">
        <f>((F80-D80)/D80)</f>
        <v>0.1768274108313577</v>
      </c>
      <c r="F80" s="13">
        <v>177708</v>
      </c>
      <c r="G80" s="14">
        <f>((H80-F80)/F80)</f>
        <v>0.11260607288360681</v>
      </c>
      <c r="H80" s="13">
        <v>197719</v>
      </c>
      <c r="I80" s="14">
        <f>((J80-H80)/H80)</f>
        <v>0.11451605561428087</v>
      </c>
      <c r="J80" s="13">
        <v>220361</v>
      </c>
      <c r="K80" s="14">
        <f>((L80-J80)/J80)</f>
        <v>0.08441148842127237</v>
      </c>
      <c r="L80" s="13">
        <v>238962</v>
      </c>
      <c r="M80" s="14">
        <f>((N80-L80)/L80)</f>
        <v>0.08715611687213867</v>
      </c>
      <c r="N80" s="13">
        <v>259789</v>
      </c>
      <c r="O80" s="14">
        <f>((P80-N80)/N80)</f>
        <v>0.066138289150041</v>
      </c>
      <c r="P80" s="13">
        <v>276971</v>
      </c>
      <c r="Q80" s="14">
        <f>((R80-P80)/P80)</f>
        <v>0.059136155048723514</v>
      </c>
      <c r="R80" s="13">
        <v>293350</v>
      </c>
      <c r="S80" s="14">
        <f>((T80-R80)/R80)</f>
        <v>0.030744844042952104</v>
      </c>
      <c r="T80" s="13">
        <v>302369</v>
      </c>
      <c r="U80" s="14">
        <f>((V80-T80)/T80)</f>
        <v>0.0310547708263744</v>
      </c>
      <c r="V80" s="13">
        <v>311759</v>
      </c>
    </row>
    <row r="81" spans="1:22" s="2" customFormat="1" ht="15" customHeight="1">
      <c r="A81" s="18" t="s">
        <v>1</v>
      </c>
      <c r="B81" s="6">
        <f>(B80/$B$96)</f>
        <v>0.048503806946604076</v>
      </c>
      <c r="C81" s="3"/>
      <c r="D81" s="6">
        <f>(D80/$D$96)</f>
        <v>0.05153913285953346</v>
      </c>
      <c r="E81" s="3"/>
      <c r="F81" s="15">
        <f>(F80/$F$96)</f>
        <v>0.055305184044067875</v>
      </c>
      <c r="G81" s="11"/>
      <c r="H81" s="15">
        <f>(H80/$H$96)</f>
        <v>0.057210027719746995</v>
      </c>
      <c r="I81" s="12"/>
      <c r="J81" s="15">
        <f>(J80/$J$96)</f>
        <v>0.05958267978618903</v>
      </c>
      <c r="K81" s="12"/>
      <c r="L81" s="15">
        <f>(L80/$L$96)</f>
        <v>0.06067951550239963</v>
      </c>
      <c r="M81" s="12"/>
      <c r="N81" s="15">
        <f>(N80/$N$96)</f>
        <v>0.0622070303146401</v>
      </c>
      <c r="O81" s="12"/>
      <c r="P81" s="15">
        <f>(P80/$P$96)</f>
        <v>0.06183857058908634</v>
      </c>
      <c r="Q81" s="12"/>
      <c r="R81" s="15">
        <f>(R80/$R$96)</f>
        <v>0.062348830388226945</v>
      </c>
      <c r="S81" s="3"/>
      <c r="T81" s="15">
        <f>(T80/$T$96)</f>
        <v>0.06098693184717577</v>
      </c>
      <c r="U81" s="3"/>
      <c r="V81" s="15">
        <f>(V80/$T$96)</f>
        <v>0.06288086703909353</v>
      </c>
    </row>
    <row r="82" spans="1:22" s="2" customFormat="1" ht="15" customHeight="1">
      <c r="A82" s="18" t="s">
        <v>27</v>
      </c>
      <c r="B82" s="6"/>
      <c r="C82" s="3"/>
      <c r="D82" s="6"/>
      <c r="E82" s="3"/>
      <c r="F82" s="15"/>
      <c r="G82" s="11"/>
      <c r="H82" s="15"/>
      <c r="I82" s="12"/>
      <c r="J82" s="15"/>
      <c r="K82" s="12"/>
      <c r="L82" s="15"/>
      <c r="M82" s="12"/>
      <c r="N82" s="15"/>
      <c r="O82" s="12"/>
      <c r="P82" s="15"/>
      <c r="Q82" s="12"/>
      <c r="R82" s="13">
        <v>2842</v>
      </c>
      <c r="S82" s="14">
        <f>((T82-R82)/R82)</f>
        <v>1.0362420830401127</v>
      </c>
      <c r="T82" s="13">
        <v>5787</v>
      </c>
      <c r="U82" s="14">
        <f>((V82-T82)/T82)</f>
        <v>0.6658026611370312</v>
      </c>
      <c r="V82" s="13">
        <v>9640</v>
      </c>
    </row>
    <row r="83" spans="1:22" s="2" customFormat="1" ht="15" customHeight="1">
      <c r="A83" s="18" t="s">
        <v>1</v>
      </c>
      <c r="B83" s="6"/>
      <c r="C83" s="3"/>
      <c r="D83" s="6"/>
      <c r="E83" s="3"/>
      <c r="F83" s="15"/>
      <c r="G83" s="11"/>
      <c r="H83" s="15"/>
      <c r="I83" s="12"/>
      <c r="J83" s="15"/>
      <c r="K83" s="12"/>
      <c r="L83" s="15"/>
      <c r="M83" s="12"/>
      <c r="N83" s="15"/>
      <c r="O83" s="12"/>
      <c r="P83" s="15"/>
      <c r="Q83" s="12"/>
      <c r="R83" s="15">
        <f>(R82/$R$96)</f>
        <v>0.0006040408248281608</v>
      </c>
      <c r="S83" s="3"/>
      <c r="T83" s="15">
        <f>(T82/$T$96)</f>
        <v>0.001167220762047717</v>
      </c>
      <c r="U83" s="3"/>
      <c r="V83" s="15">
        <f>(V82/$T$96)</f>
        <v>0.0019443594515534807</v>
      </c>
    </row>
    <row r="84" spans="1:22" s="2" customFormat="1" ht="13.5" customHeight="1">
      <c r="A84" s="18" t="s">
        <v>24</v>
      </c>
      <c r="B84" s="6"/>
      <c r="C84" s="3"/>
      <c r="D84" s="6"/>
      <c r="E84" s="3"/>
      <c r="F84" s="15"/>
      <c r="G84" s="11"/>
      <c r="H84" s="15"/>
      <c r="I84" s="12"/>
      <c r="J84" s="15"/>
      <c r="K84" s="12"/>
      <c r="L84" s="15"/>
      <c r="M84" s="12"/>
      <c r="N84" s="15"/>
      <c r="O84" s="12"/>
      <c r="P84" s="13">
        <v>5288</v>
      </c>
      <c r="Q84" s="14">
        <f>((R84-P84)/P84)</f>
        <v>1.327534039334342</v>
      </c>
      <c r="R84" s="13">
        <v>12308</v>
      </c>
      <c r="S84" s="14">
        <f>((T84-R84)/R84)</f>
        <v>0.6203282417939552</v>
      </c>
      <c r="T84" s="13">
        <v>19943</v>
      </c>
      <c r="U84" s="14">
        <f>((V84-T84)/T84)</f>
        <v>0.5526249811964098</v>
      </c>
      <c r="V84" s="13">
        <v>30964</v>
      </c>
    </row>
    <row r="85" spans="1:22" s="2" customFormat="1" ht="15" customHeight="1">
      <c r="A85" s="18" t="s">
        <v>1</v>
      </c>
      <c r="B85" s="6"/>
      <c r="C85" s="3"/>
      <c r="D85" s="6"/>
      <c r="E85" s="3"/>
      <c r="F85" s="15"/>
      <c r="G85" s="11"/>
      <c r="H85" s="15"/>
      <c r="I85" s="12"/>
      <c r="J85" s="15"/>
      <c r="K85" s="12"/>
      <c r="L85" s="15"/>
      <c r="M85" s="12"/>
      <c r="N85" s="15"/>
      <c r="O85" s="12"/>
      <c r="P85" s="15">
        <f>(P84/$P$96)</f>
        <v>0.0011806375442739079</v>
      </c>
      <c r="Q85" s="12"/>
      <c r="R85" s="15">
        <f>(R84/$R$96)</f>
        <v>0.002615951608720972</v>
      </c>
      <c r="S85" s="3"/>
      <c r="T85" s="15">
        <f>(T84/$T$96)</f>
        <v>0.004022444039660899</v>
      </c>
      <c r="U85" s="3"/>
      <c r="V85" s="15">
        <f>(V84/$T$96)</f>
        <v>0.0062453471014421134</v>
      </c>
    </row>
    <row r="86" spans="1:22" s="2" customFormat="1" ht="13.5" customHeight="1">
      <c r="A86" s="19" t="s">
        <v>47</v>
      </c>
      <c r="B86" s="5">
        <v>101584</v>
      </c>
      <c r="C86" s="4">
        <f>((D86-B86)/B86)</f>
        <v>0.0899649551110411</v>
      </c>
      <c r="D86" s="5">
        <v>110723</v>
      </c>
      <c r="E86" s="4">
        <f>((F86-D86)/D86)</f>
        <v>0.06872104260180811</v>
      </c>
      <c r="F86" s="13">
        <v>118332</v>
      </c>
      <c r="G86" s="14">
        <f>((H86-F86)/F86)</f>
        <v>0.03881452185376737</v>
      </c>
      <c r="H86" s="13">
        <v>122925</v>
      </c>
      <c r="I86" s="14">
        <f>((J86-H86)/H86)</f>
        <v>0.05490339637990645</v>
      </c>
      <c r="J86" s="13">
        <v>129674</v>
      </c>
      <c r="K86" s="14">
        <f>((L86-J86)/J86)</f>
        <v>0.043069543624782144</v>
      </c>
      <c r="L86" s="13">
        <v>135259</v>
      </c>
      <c r="M86" s="14">
        <f>((N86-L86)/L86)</f>
        <v>0.0006062443164595332</v>
      </c>
      <c r="N86" s="13">
        <v>135341</v>
      </c>
      <c r="O86" s="14">
        <f>((P86-N86)/N86)</f>
        <v>0.06812421956391633</v>
      </c>
      <c r="P86" s="13">
        <v>144561</v>
      </c>
      <c r="Q86" s="14">
        <f>((R86-P86)/P86)</f>
        <v>0.07399644440755114</v>
      </c>
      <c r="R86" s="13">
        <v>155258</v>
      </c>
      <c r="S86" s="14">
        <f>((T86-R86)/R86)</f>
        <v>0.0840471988560976</v>
      </c>
      <c r="T86" s="13">
        <v>168307</v>
      </c>
      <c r="U86" s="14">
        <f>((V86-T86)/T86)</f>
        <v>0.07205879731680798</v>
      </c>
      <c r="V86" s="13">
        <v>180435</v>
      </c>
    </row>
    <row r="87" spans="1:22" s="2" customFormat="1" ht="15" customHeight="1">
      <c r="A87" s="18" t="s">
        <v>1</v>
      </c>
      <c r="B87" s="6">
        <f>(B86/$B$96)</f>
        <v>0.037122617118195325</v>
      </c>
      <c r="C87" s="3"/>
      <c r="D87" s="6">
        <f>(D86/$D$96)</f>
        <v>0.03779033553372795</v>
      </c>
      <c r="E87" s="3"/>
      <c r="F87" s="15">
        <f>(F86/$F$96)</f>
        <v>0.0368265527624116</v>
      </c>
      <c r="G87" s="11"/>
      <c r="H87" s="15">
        <f>(H86/$H$96)</f>
        <v>0.03556837055341115</v>
      </c>
      <c r="I87" s="12"/>
      <c r="J87" s="15">
        <f>(J86/$J$96)</f>
        <v>0.03506212269228346</v>
      </c>
      <c r="K87" s="12"/>
      <c r="L87" s="15">
        <f>(L86/$L$96)</f>
        <v>0.03434625834793428</v>
      </c>
      <c r="M87" s="12"/>
      <c r="N87" s="15">
        <f>(N86/$N$96)</f>
        <v>0.032407691202528614</v>
      </c>
      <c r="O87" s="12"/>
      <c r="P87" s="15">
        <f>(P86/$P$96)</f>
        <v>0.032275745846781466</v>
      </c>
      <c r="Q87" s="12"/>
      <c r="R87" s="15">
        <f>(R86/$R$96)</f>
        <v>0.032998652491615266</v>
      </c>
      <c r="S87" s="3"/>
      <c r="T87" s="15">
        <f>(T86/$T$96)</f>
        <v>0.033947023466038555</v>
      </c>
      <c r="U87" s="3"/>
      <c r="V87" s="15">
        <f>(V86/$T$96)</f>
        <v>0.036393205149486754</v>
      </c>
    </row>
    <row r="88" spans="1:22" s="2" customFormat="1" ht="13.5" customHeight="1">
      <c r="A88" s="19" t="s">
        <v>48</v>
      </c>
      <c r="B88" s="5">
        <v>15971</v>
      </c>
      <c r="C88" s="4">
        <f>((D88-B88)/B88)</f>
        <v>0.04145012835764824</v>
      </c>
      <c r="D88" s="5">
        <v>16633</v>
      </c>
      <c r="E88" s="4">
        <f>((F88-D88)/D88)</f>
        <v>0.030241086995731376</v>
      </c>
      <c r="F88" s="13">
        <v>17136</v>
      </c>
      <c r="G88" s="14">
        <f>((H88-F88)/F88)</f>
        <v>0.05643090569561158</v>
      </c>
      <c r="H88" s="13">
        <v>18103</v>
      </c>
      <c r="I88" s="14">
        <f>((J88-H88)/H88)</f>
        <v>-0.010164061205325084</v>
      </c>
      <c r="J88" s="13">
        <v>17919</v>
      </c>
      <c r="K88" s="14">
        <f>((L88-J88)/J88)</f>
        <v>0.04832858976505385</v>
      </c>
      <c r="L88" s="13">
        <v>18785</v>
      </c>
      <c r="M88" s="14">
        <f>((N88-L88)/L88)</f>
        <v>0.07096087303699761</v>
      </c>
      <c r="N88" s="13">
        <v>20118</v>
      </c>
      <c r="O88" s="14">
        <f>((P88-N88)/N88)</f>
        <v>0.08136991748682772</v>
      </c>
      <c r="P88" s="13">
        <v>21755</v>
      </c>
      <c r="Q88" s="14">
        <f>((R88-P88)/P88)</f>
        <v>0.10599862100666513</v>
      </c>
      <c r="R88" s="13">
        <v>24061</v>
      </c>
      <c r="S88" s="14">
        <f>((T88-R88)/R88)</f>
        <v>0.0736877104027264</v>
      </c>
      <c r="T88" s="13">
        <v>25834</v>
      </c>
      <c r="U88" s="14">
        <f>((V88-T88)/T88)</f>
        <v>0.06259193311140358</v>
      </c>
      <c r="V88" s="13">
        <v>27451</v>
      </c>
    </row>
    <row r="89" spans="1:22" s="2" customFormat="1" ht="15" customHeight="1">
      <c r="A89" s="18" t="s">
        <v>1</v>
      </c>
      <c r="B89" s="6">
        <f>(B88/$B$96)</f>
        <v>0.005836404532157598</v>
      </c>
      <c r="C89" s="3"/>
      <c r="D89" s="6">
        <f>(D88/$D$96)</f>
        <v>0.005676929372691284</v>
      </c>
      <c r="E89" s="3"/>
      <c r="F89" s="15">
        <f>(F88/$F$96)</f>
        <v>0.005332959876759331</v>
      </c>
      <c r="G89" s="11"/>
      <c r="H89" s="15">
        <f>(H88/$H$96)</f>
        <v>0.005238106260959138</v>
      </c>
      <c r="I89" s="12"/>
      <c r="J89" s="15">
        <f>(J88/$J$96)</f>
        <v>0.004845058967279697</v>
      </c>
      <c r="K89" s="12"/>
      <c r="L89" s="15">
        <f>(L88/$L$96)</f>
        <v>0.0047700667834742645</v>
      </c>
      <c r="M89" s="12"/>
      <c r="N89" s="15">
        <f>(N88/$N$96)</f>
        <v>0.004817298022125377</v>
      </c>
      <c r="O89" s="12"/>
      <c r="P89" s="15">
        <f>(P88/$P$96)</f>
        <v>0.004857180366051223</v>
      </c>
      <c r="Q89" s="12"/>
      <c r="R89" s="15">
        <f>(R88/$R$96)</f>
        <v>0.005113943098589154</v>
      </c>
      <c r="S89" s="3"/>
      <c r="T89" s="15">
        <f>(T88/$T$96)</f>
        <v>0.005210641293717077</v>
      </c>
      <c r="U89" s="3"/>
      <c r="V89" s="15">
        <f>(V88/$T$96)</f>
        <v>0.005536785405040934</v>
      </c>
    </row>
    <row r="90" spans="1:22" s="2" customFormat="1" ht="13.5" customHeight="1">
      <c r="A90" s="18" t="s">
        <v>11</v>
      </c>
      <c r="B90" s="5">
        <v>108284</v>
      </c>
      <c r="C90" s="4">
        <f>((D90-B90)/B90)</f>
        <v>0.0793469025894869</v>
      </c>
      <c r="D90" s="5">
        <v>116876</v>
      </c>
      <c r="E90" s="4">
        <f>((F90-D90)/D90)</f>
        <v>0.11142578459221739</v>
      </c>
      <c r="F90" s="13">
        <v>129899</v>
      </c>
      <c r="G90" s="14">
        <f>((H90-F90)/F90)</f>
        <v>0.10016243389094605</v>
      </c>
      <c r="H90" s="13">
        <v>142910</v>
      </c>
      <c r="I90" s="14">
        <f>((J90-H90)/H90)</f>
        <v>0.07661465257854594</v>
      </c>
      <c r="J90" s="13">
        <v>153859</v>
      </c>
      <c r="K90" s="14">
        <f>((L90-J90)/J90)</f>
        <v>0.1017100072143976</v>
      </c>
      <c r="L90" s="13">
        <v>169508</v>
      </c>
      <c r="M90" s="14">
        <f>((N90-L90)/L90)</f>
        <v>0.08651509073318074</v>
      </c>
      <c r="N90" s="13">
        <v>184173</v>
      </c>
      <c r="O90" s="14">
        <f>((P90-N90)/N90)</f>
        <v>0.061643129014567824</v>
      </c>
      <c r="P90" s="13">
        <v>195526</v>
      </c>
      <c r="Q90" s="14">
        <f>((R90-P90)/P90)</f>
        <v>0.05644773585098657</v>
      </c>
      <c r="R90" s="13">
        <v>206563</v>
      </c>
      <c r="S90" s="14">
        <f>((T90-R90)/R90)</f>
        <v>0.04491123773376646</v>
      </c>
      <c r="T90" s="13">
        <v>215840</v>
      </c>
      <c r="U90" s="14">
        <f>((V90-T90)/T90)</f>
        <v>0.030860822831727204</v>
      </c>
      <c r="V90" s="13">
        <v>222501</v>
      </c>
    </row>
    <row r="91" spans="1:22" s="2" customFormat="1" ht="15" customHeight="1">
      <c r="A91" s="18" t="s">
        <v>1</v>
      </c>
      <c r="B91" s="6">
        <f>(B90/$B$96)</f>
        <v>0.03957104929936469</v>
      </c>
      <c r="C91" s="3"/>
      <c r="D91" s="6">
        <f>(D90/$D$96)</f>
        <v>0.0398903864223331</v>
      </c>
      <c r="E91" s="3"/>
      <c r="F91" s="15">
        <f>(F90/$F$96)</f>
        <v>0.04042636292198648</v>
      </c>
      <c r="G91" s="11"/>
      <c r="H91" s="15">
        <f>(H90/$H$96)</f>
        <v>0.04135103384818375</v>
      </c>
      <c r="I91" s="12"/>
      <c r="J91" s="15">
        <f>(J90/$J$96)</f>
        <v>0.0416014246133538</v>
      </c>
      <c r="K91" s="12"/>
      <c r="L91" s="15">
        <f>(L90/$L$96)</f>
        <v>0.04304309184632183</v>
      </c>
      <c r="M91" s="12"/>
      <c r="N91" s="15">
        <f>(N90/$N$96)</f>
        <v>0.044100617786504474</v>
      </c>
      <c r="O91" s="12"/>
      <c r="P91" s="15">
        <f>(P90/$P$96)</f>
        <v>0.04365456438761349</v>
      </c>
      <c r="Q91" s="12"/>
      <c r="R91" s="15">
        <f>(R90/$R$96)</f>
        <v>0.04390305591097093</v>
      </c>
      <c r="S91" s="3"/>
      <c r="T91" s="15">
        <f>(T90/$T$96)</f>
        <v>0.04353428879909785</v>
      </c>
      <c r="U91" s="3"/>
      <c r="V91" s="15">
        <f>(V90/$T$96)</f>
        <v>0.044877792772832055</v>
      </c>
    </row>
    <row r="92" spans="1:22" s="2" customFormat="1" ht="13.5" customHeight="1">
      <c r="A92" s="19" t="s">
        <v>12</v>
      </c>
      <c r="B92" s="5">
        <v>346641</v>
      </c>
      <c r="C92" s="4">
        <f>((D92-B92)/B92)</f>
        <v>0.03903750566147686</v>
      </c>
      <c r="D92" s="5">
        <v>360173</v>
      </c>
      <c r="E92" s="4">
        <f>((F92-D92)/D92)</f>
        <v>0.07563865142584258</v>
      </c>
      <c r="F92" s="13">
        <v>387416</v>
      </c>
      <c r="G92" s="14">
        <f>((H92-F92)/F92)</f>
        <v>0.04819109174633985</v>
      </c>
      <c r="H92" s="13">
        <v>406086</v>
      </c>
      <c r="I92" s="14">
        <f>((J92-H92)/H92)</f>
        <v>0.05346158202942234</v>
      </c>
      <c r="J92" s="13">
        <v>427796</v>
      </c>
      <c r="K92" s="14">
        <f>((L92-J92)/J92)</f>
        <v>0.03528317235317768</v>
      </c>
      <c r="L92" s="13">
        <v>442890</v>
      </c>
      <c r="M92" s="14">
        <f>((N92-L92)/L92)</f>
        <v>0.04487796066743435</v>
      </c>
      <c r="N92" s="13">
        <v>462766</v>
      </c>
      <c r="O92" s="14">
        <f>((P92-N92)/N92)</f>
        <v>0.014960044601375209</v>
      </c>
      <c r="P92" s="13">
        <v>469689</v>
      </c>
      <c r="Q92" s="14">
        <f>((R92-P92)/P92)</f>
        <v>0.04173399845429635</v>
      </c>
      <c r="R92" s="13">
        <v>489291</v>
      </c>
      <c r="S92" s="14">
        <f>((T92-R92)/R92)</f>
        <v>0.03272285817642262</v>
      </c>
      <c r="T92" s="13">
        <v>505302</v>
      </c>
      <c r="U92" s="14">
        <f>((V92-T92)/T92)</f>
        <v>-0.007464842806875888</v>
      </c>
      <c r="V92" s="13">
        <v>501530</v>
      </c>
    </row>
    <row r="93" spans="1:22" s="2" customFormat="1" ht="15" customHeight="1">
      <c r="A93" s="18" t="s">
        <v>1</v>
      </c>
      <c r="B93" s="6">
        <f>(B92/$B$96)</f>
        <v>0.12667566861384022</v>
      </c>
      <c r="C93" s="3"/>
      <c r="D93" s="6">
        <f>(D92/$D$96)</f>
        <v>0.12292891739014836</v>
      </c>
      <c r="E93" s="3"/>
      <c r="F93" s="15">
        <f>(F92/$F$96)</f>
        <v>0.12056921006154253</v>
      </c>
      <c r="G93" s="11"/>
      <c r="H93" s="15">
        <f>(H92/$H$96)</f>
        <v>0.1175010561281474</v>
      </c>
      <c r="I93" s="12"/>
      <c r="J93" s="15">
        <f>(J92/$J$96)</f>
        <v>0.11567034131181343</v>
      </c>
      <c r="K93" s="12"/>
      <c r="L93" s="15">
        <f>(L92/$L$96)</f>
        <v>0.11246286280185877</v>
      </c>
      <c r="M93" s="12"/>
      <c r="N93" s="15">
        <f>(N92/$N$96)</f>
        <v>0.11081030601982664</v>
      </c>
      <c r="O93" s="12"/>
      <c r="P93" s="15">
        <f>(P92/$P$96)</f>
        <v>0.10486620036544393</v>
      </c>
      <c r="Q93" s="12"/>
      <c r="R93" s="15">
        <f>(R92/$R$96)</f>
        <v>0.10399427840288375</v>
      </c>
      <c r="S93" s="3"/>
      <c r="T93" s="15">
        <f>(T92/$T$96)</f>
        <v>0.1019179169698005</v>
      </c>
      <c r="U93" s="3"/>
      <c r="V93" s="15">
        <f>(V92/$T$96)</f>
        <v>0.10115711574041672</v>
      </c>
    </row>
    <row r="94" spans="1:22" s="2" customFormat="1" ht="13.5" customHeight="1">
      <c r="A94" s="18" t="s">
        <v>15</v>
      </c>
      <c r="B94" s="5">
        <v>124638</v>
      </c>
      <c r="C94" s="4">
        <f>((D94-B94)/B94)</f>
        <v>0.15074054461721145</v>
      </c>
      <c r="D94" s="5">
        <v>143426</v>
      </c>
      <c r="E94" s="4">
        <f>((F94-D94)/D94)</f>
        <v>0.1698645991661205</v>
      </c>
      <c r="F94" s="13">
        <v>167789</v>
      </c>
      <c r="G94" s="14">
        <f>((H94-F94)/F94)</f>
        <v>0.12294012122367974</v>
      </c>
      <c r="H94" s="13">
        <v>188417</v>
      </c>
      <c r="I94" s="14">
        <f>((J94-H94)/H94)</f>
        <v>0.11882155007244569</v>
      </c>
      <c r="J94" s="13">
        <v>210805</v>
      </c>
      <c r="K94" s="14">
        <f>((L94-J94)/J94)</f>
        <v>0.09156329309077109</v>
      </c>
      <c r="L94" s="13">
        <v>230107</v>
      </c>
      <c r="M94" s="14">
        <f>((N94-L94)/L94)</f>
        <v>0.06775978131912545</v>
      </c>
      <c r="N94" s="13">
        <v>245699</v>
      </c>
      <c r="O94" s="14">
        <f>((P94-N94)/N94)</f>
        <v>0.07980903463180558</v>
      </c>
      <c r="P94" s="13">
        <v>265308</v>
      </c>
      <c r="Q94" s="14">
        <f>((R94-P94)/P94)</f>
        <v>0.0755461576733457</v>
      </c>
      <c r="R94" s="13">
        <v>285351</v>
      </c>
      <c r="S94" s="14">
        <f>((T94-R94)/R94)</f>
        <v>0.04599247943760491</v>
      </c>
      <c r="T94" s="13">
        <v>298475</v>
      </c>
      <c r="U94" s="14">
        <f>((V94-T94)/T94)</f>
        <v>0.015974537230923864</v>
      </c>
      <c r="V94" s="13">
        <v>303243</v>
      </c>
    </row>
    <row r="95" spans="1:22" s="2" customFormat="1" ht="15" customHeight="1">
      <c r="A95" s="18" t="s">
        <v>1</v>
      </c>
      <c r="B95" s="6">
        <f>(B94/$B$96)</f>
        <v>0.04554741644725182</v>
      </c>
      <c r="C95" s="3"/>
      <c r="D95" s="6">
        <f>(D94/$D$96)</f>
        <v>0.04895203945215055</v>
      </c>
      <c r="E95" s="3"/>
      <c r="F95" s="15">
        <f>(F94/$F$96)</f>
        <v>0.05221825424612344</v>
      </c>
      <c r="G95" s="11"/>
      <c r="H95" s="15">
        <f>(H94/$H$96)</f>
        <v>0.05451849236983582</v>
      </c>
      <c r="I95" s="12"/>
      <c r="J95" s="15">
        <f>(J94/$J$96)</f>
        <v>0.05699886464631935</v>
      </c>
      <c r="K95" s="12"/>
      <c r="L95" s="15">
        <f>(L94/$L$96)</f>
        <v>0.05843096924913029</v>
      </c>
      <c r="M95" s="12"/>
      <c r="N95" s="15">
        <f>(N94/$N$96)</f>
        <v>0.0588331497533643</v>
      </c>
      <c r="O95" s="12"/>
      <c r="P95" s="15">
        <f>(P94/$P$96)</f>
        <v>0.05923460393271974</v>
      </c>
      <c r="Q95" s="12"/>
      <c r="R95" s="15">
        <f>(R94/$R$96)</f>
        <v>0.060648716891463936</v>
      </c>
      <c r="S95" s="3"/>
      <c r="T95" s="15">
        <f>(T94/$T$96)</f>
        <v>0.06020152357908975</v>
      </c>
      <c r="U95" s="3"/>
      <c r="V95" s="15">
        <f>(V94/$T$96)</f>
        <v>0.061163215058862255</v>
      </c>
    </row>
    <row r="96" spans="1:22" s="2" customFormat="1" ht="28.5" customHeight="1">
      <c r="A96" s="19" t="s">
        <v>13</v>
      </c>
      <c r="B96" s="7">
        <v>2736445</v>
      </c>
      <c r="C96" s="4">
        <f>((D96-B96)/B96)</f>
        <v>0.07070633614050346</v>
      </c>
      <c r="D96" s="7">
        <v>2929929</v>
      </c>
      <c r="E96" s="4">
        <f>((F96-D96)/D96)</f>
        <v>0.09669039761714363</v>
      </c>
      <c r="F96" s="7">
        <v>3213225</v>
      </c>
      <c r="G96" s="14">
        <f>((H96-F96)/F96)</f>
        <v>0.0755611574041656</v>
      </c>
      <c r="H96" s="7">
        <v>3456020</v>
      </c>
      <c r="I96" s="14">
        <f>((J96-H96)/H96)</f>
        <v>0.07013472144258424</v>
      </c>
      <c r="J96" s="7">
        <v>3698407</v>
      </c>
      <c r="K96" s="14">
        <f>((L96-J96)/J96)</f>
        <v>0.06480979513612212</v>
      </c>
      <c r="L96" s="7">
        <v>3938100</v>
      </c>
      <c r="M96" s="14">
        <f>((N96-L96)/L96)</f>
        <v>0.06046062822173129</v>
      </c>
      <c r="N96" s="7">
        <v>4176200</v>
      </c>
      <c r="O96" s="14">
        <f>((P96-N96)/N96)</f>
        <v>0.07249078109285954</v>
      </c>
      <c r="P96" s="7">
        <v>4478936</v>
      </c>
      <c r="Q96" s="14">
        <f>((R96-P96)/P96)</f>
        <v>0.05046823620609895</v>
      </c>
      <c r="R96" s="7">
        <f>(R3+R5+R7+R9+R11+R13+R15+R17+R19+R21+R27+R29+R31+R33+R35+R37+R39+R46+R48+R50+R52+R54+R56+R58+R64+R74+R76+R78+R80+R86+R88+R90+R92+R94+R70+R72+R82+R84+R25)</f>
        <v>4704980</v>
      </c>
      <c r="S96" s="14">
        <f>((T96-R96)/R96)</f>
        <v>0.05376239643951728</v>
      </c>
      <c r="T96" s="7">
        <f>(T3+T5+T7+T9+T11+T13+T15+T17+T19+T21+T27+T29+T31+T33+T35+T37+T39+T46+T48+T50+T52+T54+T56+T58+T64+T74+T76+T78+T80+T86+T88+T90+T92+T94+T70+T72+T82+T84+T25)</f>
        <v>4957931</v>
      </c>
      <c r="U96" s="14">
        <f>((V96-T96)/T96)</f>
        <v>0.026703276023809126</v>
      </c>
      <c r="V96" s="7">
        <f>(V3+V5+V7+V9+V11+V13+V15+V17+V19+V21+V27+V29+V31+V33+V35+V37+V39+V46+V48+V50+V52+V54+V56+V58+V64+V74+V76+V78+V80+V86+V88+V90+V92+V94+V70+V72+V82+V84+V25)</f>
        <v>5090324</v>
      </c>
    </row>
    <row r="97" spans="1:20" s="2" customFormat="1" ht="13.5" customHeight="1">
      <c r="A97" s="24" t="s">
        <v>22</v>
      </c>
      <c r="B97" s="3"/>
      <c r="C97" s="3"/>
      <c r="D97" s="3"/>
      <c r="E97" s="3"/>
      <c r="F97" s="3"/>
      <c r="G97" s="3"/>
      <c r="H97" s="3"/>
      <c r="I97" s="3"/>
      <c r="J97" s="3"/>
      <c r="K97" s="3"/>
      <c r="L97" s="11"/>
      <c r="M97" s="11"/>
      <c r="N97" s="11"/>
      <c r="O97" s="12"/>
      <c r="P97" s="11"/>
      <c r="Q97" s="12"/>
      <c r="R97" s="11"/>
      <c r="S97" s="12"/>
      <c r="T97" s="11"/>
    </row>
    <row r="98" s="26" customFormat="1" ht="13.5" customHeight="1">
      <c r="A98" s="26" t="s">
        <v>50</v>
      </c>
    </row>
    <row r="99" s="26" customFormat="1" ht="13.5" customHeight="1"/>
    <row r="100" s="26" customFormat="1" ht="12.75" customHeight="1"/>
    <row r="101" s="26" customFormat="1" ht="12.75" customHeight="1"/>
    <row r="102" s="26" customFormat="1" ht="12.75" customHeight="1"/>
    <row r="103" s="26" customFormat="1" ht="12.75" customHeight="1"/>
    <row r="104" s="26" customFormat="1" ht="12.75" customHeight="1"/>
    <row r="105" spans="1:20" s="2" customFormat="1" ht="12.75">
      <c r="A105" s="21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11"/>
      <c r="M105" s="11"/>
      <c r="N105" s="11"/>
      <c r="O105" s="12"/>
      <c r="P105" s="11"/>
      <c r="Q105" s="12"/>
      <c r="R105" s="11"/>
      <c r="S105" s="12"/>
      <c r="T105" s="11"/>
    </row>
    <row r="106" spans="1:20" s="2" customFormat="1" ht="12.75">
      <c r="A106" s="21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11"/>
      <c r="M106" s="11"/>
      <c r="N106" s="11"/>
      <c r="O106" s="12"/>
      <c r="P106" s="11"/>
      <c r="Q106" s="12"/>
      <c r="R106" s="11"/>
      <c r="S106" s="12"/>
      <c r="T106" s="11"/>
    </row>
    <row r="107" spans="1:20" s="2" customFormat="1" ht="12.75">
      <c r="A107" s="21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11"/>
      <c r="M107" s="11"/>
      <c r="N107" s="11"/>
      <c r="O107" s="12"/>
      <c r="P107" s="11"/>
      <c r="Q107" s="12"/>
      <c r="R107" s="11"/>
      <c r="S107" s="12"/>
      <c r="T107" s="11"/>
    </row>
    <row r="108" spans="1:20" s="2" customFormat="1" ht="12.75">
      <c r="A108" s="21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11"/>
      <c r="M108" s="11"/>
      <c r="N108" s="11"/>
      <c r="O108" s="12"/>
      <c r="P108" s="11"/>
      <c r="Q108" s="12"/>
      <c r="R108" s="11"/>
      <c r="S108" s="12"/>
      <c r="T108" s="11"/>
    </row>
    <row r="109" spans="1:20" s="2" customFormat="1" ht="12.75">
      <c r="A109" s="21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11"/>
      <c r="M109" s="11"/>
      <c r="N109" s="11"/>
      <c r="O109" s="12"/>
      <c r="P109" s="11"/>
      <c r="Q109" s="12"/>
      <c r="R109" s="11"/>
      <c r="S109" s="12"/>
      <c r="T109" s="11"/>
    </row>
    <row r="110" spans="1:20" s="2" customFormat="1" ht="12.75">
      <c r="A110" s="21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11"/>
      <c r="M110" s="11"/>
      <c r="N110" s="11"/>
      <c r="O110" s="12"/>
      <c r="P110" s="11"/>
      <c r="Q110" s="12"/>
      <c r="R110" s="11"/>
      <c r="S110" s="12"/>
      <c r="T110" s="11"/>
    </row>
    <row r="111" spans="1:20" s="2" customFormat="1" ht="12.75">
      <c r="A111" s="21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11"/>
      <c r="M111" s="11"/>
      <c r="N111" s="11"/>
      <c r="O111" s="12"/>
      <c r="P111" s="11"/>
      <c r="Q111" s="12"/>
      <c r="R111" s="11"/>
      <c r="S111" s="12"/>
      <c r="T111" s="11"/>
    </row>
    <row r="112" spans="1:20" s="2" customFormat="1" ht="12.75">
      <c r="A112" s="21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11"/>
      <c r="M112" s="11"/>
      <c r="N112" s="11"/>
      <c r="O112" s="12"/>
      <c r="P112" s="11"/>
      <c r="Q112" s="12"/>
      <c r="R112" s="11"/>
      <c r="S112" s="12"/>
      <c r="T112" s="11"/>
    </row>
    <row r="113" spans="1:20" s="2" customFormat="1" ht="12.75">
      <c r="A113" s="21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11"/>
      <c r="M113" s="11"/>
      <c r="N113" s="11"/>
      <c r="O113" s="12"/>
      <c r="P113" s="11"/>
      <c r="Q113" s="12"/>
      <c r="R113" s="11"/>
      <c r="S113" s="12"/>
      <c r="T113" s="11"/>
    </row>
    <row r="114" spans="1:20" s="2" customFormat="1" ht="12.75">
      <c r="A114" s="21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11"/>
      <c r="M114" s="11"/>
      <c r="N114" s="11"/>
      <c r="O114" s="12"/>
      <c r="P114" s="11"/>
      <c r="Q114" s="12"/>
      <c r="R114" s="11"/>
      <c r="S114" s="12"/>
      <c r="T114" s="11"/>
    </row>
    <row r="115" spans="1:20" s="2" customFormat="1" ht="12.75">
      <c r="A115" s="21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11"/>
      <c r="M115" s="11"/>
      <c r="N115" s="11"/>
      <c r="O115" s="12"/>
      <c r="P115" s="11"/>
      <c r="Q115" s="12"/>
      <c r="R115" s="11"/>
      <c r="S115" s="12"/>
      <c r="T115" s="11"/>
    </row>
    <row r="116" spans="1:20" s="2" customFormat="1" ht="12.75">
      <c r="A116" s="21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11"/>
      <c r="M116" s="11"/>
      <c r="N116" s="11"/>
      <c r="O116" s="12"/>
      <c r="P116" s="11"/>
      <c r="Q116" s="12"/>
      <c r="R116" s="11"/>
      <c r="S116" s="12"/>
      <c r="T116" s="11"/>
    </row>
    <row r="117" spans="1:20" s="2" customFormat="1" ht="12.75">
      <c r="A117" s="21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11"/>
      <c r="M117" s="11"/>
      <c r="N117" s="11"/>
      <c r="O117" s="12"/>
      <c r="P117" s="11"/>
      <c r="Q117" s="12"/>
      <c r="R117" s="11"/>
      <c r="S117" s="12"/>
      <c r="T117" s="11"/>
    </row>
    <row r="118" spans="1:20" s="2" customFormat="1" ht="12.75">
      <c r="A118" s="21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11"/>
      <c r="M118" s="11"/>
      <c r="N118" s="11"/>
      <c r="O118" s="12"/>
      <c r="P118" s="11"/>
      <c r="Q118" s="12"/>
      <c r="R118" s="11"/>
      <c r="S118" s="12"/>
      <c r="T118" s="11"/>
    </row>
    <row r="119" spans="1:20" s="2" customFormat="1" ht="12.75">
      <c r="A119" s="21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11"/>
      <c r="M119" s="11"/>
      <c r="N119" s="11"/>
      <c r="O119" s="12"/>
      <c r="P119" s="11"/>
      <c r="Q119" s="12"/>
      <c r="R119" s="11"/>
      <c r="S119" s="12"/>
      <c r="T119" s="11"/>
    </row>
    <row r="120" spans="1:20" s="2" customFormat="1" ht="12.75">
      <c r="A120" s="21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11"/>
      <c r="M120" s="11"/>
      <c r="N120" s="11"/>
      <c r="O120" s="12"/>
      <c r="P120" s="11"/>
      <c r="Q120" s="12"/>
      <c r="R120" s="11"/>
      <c r="S120" s="12"/>
      <c r="T120" s="11"/>
    </row>
    <row r="121" spans="1:20" s="2" customFormat="1" ht="12.75">
      <c r="A121" s="21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11"/>
      <c r="M121" s="11"/>
      <c r="N121" s="11"/>
      <c r="O121" s="12"/>
      <c r="P121" s="11"/>
      <c r="Q121" s="12"/>
      <c r="R121" s="11"/>
      <c r="S121" s="12"/>
      <c r="T121" s="11"/>
    </row>
    <row r="122" spans="1:20" s="2" customFormat="1" ht="12.75">
      <c r="A122" s="21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11"/>
      <c r="M122" s="11"/>
      <c r="N122" s="11"/>
      <c r="O122" s="12"/>
      <c r="P122" s="11"/>
      <c r="Q122" s="12"/>
      <c r="R122" s="11"/>
      <c r="S122" s="12"/>
      <c r="T122" s="11"/>
    </row>
    <row r="123" spans="1:20" s="2" customFormat="1" ht="12.75">
      <c r="A123" s="21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11"/>
      <c r="M123" s="11"/>
      <c r="N123" s="11"/>
      <c r="O123" s="12"/>
      <c r="P123" s="11"/>
      <c r="Q123" s="12"/>
      <c r="R123" s="11"/>
      <c r="S123" s="12"/>
      <c r="T123" s="11"/>
    </row>
    <row r="124" spans="1:20" s="2" customFormat="1" ht="12.75">
      <c r="A124" s="21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11"/>
      <c r="M124" s="11"/>
      <c r="N124" s="11"/>
      <c r="O124" s="12"/>
      <c r="P124" s="11"/>
      <c r="Q124" s="12"/>
      <c r="R124" s="11"/>
      <c r="S124" s="12"/>
      <c r="T124" s="11"/>
    </row>
    <row r="125" spans="1:20" s="2" customFormat="1" ht="12.75">
      <c r="A125" s="21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11"/>
      <c r="M125" s="11"/>
      <c r="N125" s="11"/>
      <c r="O125" s="12"/>
      <c r="P125" s="11"/>
      <c r="Q125" s="12"/>
      <c r="R125" s="11"/>
      <c r="S125" s="12"/>
      <c r="T125" s="11"/>
    </row>
    <row r="126" spans="1:20" s="2" customFormat="1" ht="12.75">
      <c r="A126" s="21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11"/>
      <c r="M126" s="11"/>
      <c r="N126" s="11"/>
      <c r="O126" s="12"/>
      <c r="P126" s="11"/>
      <c r="Q126" s="12"/>
      <c r="R126" s="11"/>
      <c r="S126" s="12"/>
      <c r="T126" s="11"/>
    </row>
    <row r="127" spans="1:20" s="2" customFormat="1" ht="12.75">
      <c r="A127" s="21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11"/>
      <c r="M127" s="11"/>
      <c r="N127" s="11"/>
      <c r="O127" s="12"/>
      <c r="P127" s="11"/>
      <c r="Q127" s="12"/>
      <c r="R127" s="11"/>
      <c r="S127" s="12"/>
      <c r="T127" s="11"/>
    </row>
    <row r="128" spans="1:20" s="2" customFormat="1" ht="12.75">
      <c r="A128" s="21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11"/>
      <c r="M128" s="11"/>
      <c r="N128" s="11"/>
      <c r="O128" s="12"/>
      <c r="P128" s="11"/>
      <c r="Q128" s="12"/>
      <c r="R128" s="11"/>
      <c r="S128" s="12"/>
      <c r="T128" s="11"/>
    </row>
    <row r="129" spans="1:20" s="2" customFormat="1" ht="12.75">
      <c r="A129" s="21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11"/>
      <c r="M129" s="11"/>
      <c r="N129" s="11"/>
      <c r="O129" s="12"/>
      <c r="P129" s="11"/>
      <c r="Q129" s="12"/>
      <c r="R129" s="11"/>
      <c r="S129" s="12"/>
      <c r="T129" s="11"/>
    </row>
    <row r="130" spans="1:20" s="2" customFormat="1" ht="12.75">
      <c r="A130" s="21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11"/>
      <c r="M130" s="11"/>
      <c r="N130" s="11"/>
      <c r="O130" s="12"/>
      <c r="P130" s="11"/>
      <c r="Q130" s="12"/>
      <c r="R130" s="11"/>
      <c r="S130" s="12"/>
      <c r="T130" s="11"/>
    </row>
    <row r="131" spans="1:20" s="2" customFormat="1" ht="12.75">
      <c r="A131" s="21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11"/>
      <c r="M131" s="11"/>
      <c r="N131" s="11"/>
      <c r="O131" s="12"/>
      <c r="P131" s="11"/>
      <c r="Q131" s="12"/>
      <c r="R131" s="11"/>
      <c r="S131" s="12"/>
      <c r="T131" s="11"/>
    </row>
    <row r="132" spans="1:20" s="2" customFormat="1" ht="12.75">
      <c r="A132" s="21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11"/>
      <c r="M132" s="11"/>
      <c r="N132" s="11"/>
      <c r="O132" s="12"/>
      <c r="P132" s="11"/>
      <c r="Q132" s="12"/>
      <c r="R132" s="11"/>
      <c r="S132" s="12"/>
      <c r="T132" s="11"/>
    </row>
    <row r="133" spans="1:20" s="2" customFormat="1" ht="12.75">
      <c r="A133" s="21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11"/>
      <c r="M133" s="11"/>
      <c r="N133" s="11"/>
      <c r="O133" s="12"/>
      <c r="P133" s="11"/>
      <c r="Q133" s="12"/>
      <c r="R133" s="11"/>
      <c r="S133" s="12"/>
      <c r="T133" s="11"/>
    </row>
    <row r="134" spans="1:20" s="2" customFormat="1" ht="12.75">
      <c r="A134" s="21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11"/>
      <c r="M134" s="11"/>
      <c r="N134" s="11"/>
      <c r="O134" s="12"/>
      <c r="P134" s="11"/>
      <c r="Q134" s="12"/>
      <c r="R134" s="11"/>
      <c r="S134" s="12"/>
      <c r="T134" s="11"/>
    </row>
    <row r="135" spans="1:20" s="2" customFormat="1" ht="12.75">
      <c r="A135" s="21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11"/>
      <c r="M135" s="11"/>
      <c r="N135" s="11"/>
      <c r="O135" s="12"/>
      <c r="P135" s="11"/>
      <c r="Q135" s="12"/>
      <c r="R135" s="11"/>
      <c r="S135" s="12"/>
      <c r="T135" s="11"/>
    </row>
    <row r="136" spans="1:20" s="2" customFormat="1" ht="12.75">
      <c r="A136" s="21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11"/>
      <c r="M136" s="11"/>
      <c r="N136" s="11"/>
      <c r="O136" s="12"/>
      <c r="P136" s="11"/>
      <c r="Q136" s="12"/>
      <c r="R136" s="11"/>
      <c r="S136" s="12"/>
      <c r="T136" s="11"/>
    </row>
    <row r="137" spans="1:20" s="2" customFormat="1" ht="12.75">
      <c r="A137" s="21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11"/>
      <c r="M137" s="11"/>
      <c r="N137" s="11"/>
      <c r="O137" s="12"/>
      <c r="P137" s="11"/>
      <c r="Q137" s="12"/>
      <c r="R137" s="11"/>
      <c r="S137" s="12"/>
      <c r="T137" s="11"/>
    </row>
    <row r="138" spans="1:20" s="2" customFormat="1" ht="12.75">
      <c r="A138" s="21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11"/>
      <c r="M138" s="11"/>
      <c r="N138" s="11"/>
      <c r="O138" s="12"/>
      <c r="P138" s="11"/>
      <c r="Q138" s="12"/>
      <c r="R138" s="11"/>
      <c r="S138" s="12"/>
      <c r="T138" s="11"/>
    </row>
    <row r="139" spans="1:20" s="2" customFormat="1" ht="12.75">
      <c r="A139" s="21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11"/>
      <c r="M139" s="11"/>
      <c r="N139" s="11"/>
      <c r="O139" s="12"/>
      <c r="P139" s="11"/>
      <c r="Q139" s="12"/>
      <c r="R139" s="11"/>
      <c r="S139" s="12"/>
      <c r="T139" s="11"/>
    </row>
    <row r="140" spans="1:20" s="2" customFormat="1" ht="12.75">
      <c r="A140" s="21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11"/>
      <c r="M140" s="11"/>
      <c r="N140" s="11"/>
      <c r="O140" s="12"/>
      <c r="P140" s="11"/>
      <c r="Q140" s="12"/>
      <c r="R140" s="11"/>
      <c r="S140" s="12"/>
      <c r="T140" s="11"/>
    </row>
    <row r="141" spans="1:20" s="2" customFormat="1" ht="12.75">
      <c r="A141" s="21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11"/>
      <c r="M141" s="11"/>
      <c r="N141" s="11"/>
      <c r="O141" s="12"/>
      <c r="P141" s="11"/>
      <c r="Q141" s="12"/>
      <c r="R141" s="11"/>
      <c r="S141" s="12"/>
      <c r="T141" s="11"/>
    </row>
    <row r="142" spans="1:20" s="2" customFormat="1" ht="12.75">
      <c r="A142" s="21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11"/>
      <c r="M142" s="11"/>
      <c r="N142" s="11"/>
      <c r="O142" s="12"/>
      <c r="P142" s="11"/>
      <c r="Q142" s="12"/>
      <c r="R142" s="11"/>
      <c r="S142" s="12"/>
      <c r="T142" s="11"/>
    </row>
    <row r="143" spans="1:20" s="2" customFormat="1" ht="12.75">
      <c r="A143" s="21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11"/>
      <c r="M143" s="11"/>
      <c r="N143" s="11"/>
      <c r="O143" s="12"/>
      <c r="P143" s="11"/>
      <c r="Q143" s="12"/>
      <c r="R143" s="11"/>
      <c r="S143" s="12"/>
      <c r="T143" s="11"/>
    </row>
    <row r="144" spans="1:20" s="2" customFormat="1" ht="12.75">
      <c r="A144" s="21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11"/>
      <c r="M144" s="11"/>
      <c r="N144" s="11"/>
      <c r="O144" s="12"/>
      <c r="P144" s="11"/>
      <c r="Q144" s="12"/>
      <c r="R144" s="11"/>
      <c r="S144" s="12"/>
      <c r="T144" s="11"/>
    </row>
    <row r="145" spans="1:20" s="2" customFormat="1" ht="12.75">
      <c r="A145" s="21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11"/>
      <c r="M145" s="11"/>
      <c r="N145" s="11"/>
      <c r="O145" s="12"/>
      <c r="P145" s="11"/>
      <c r="Q145" s="12"/>
      <c r="R145" s="11"/>
      <c r="S145" s="12"/>
      <c r="T145" s="11"/>
    </row>
    <row r="146" spans="1:20" s="2" customFormat="1" ht="12.75">
      <c r="A146" s="21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11"/>
      <c r="M146" s="11"/>
      <c r="N146" s="11"/>
      <c r="O146" s="12"/>
      <c r="P146" s="11"/>
      <c r="Q146" s="12"/>
      <c r="R146" s="11"/>
      <c r="S146" s="12"/>
      <c r="T146" s="11"/>
    </row>
    <row r="147" spans="1:20" s="2" customFormat="1" ht="12.75">
      <c r="A147" s="21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11"/>
      <c r="M147" s="11"/>
      <c r="N147" s="11"/>
      <c r="O147" s="12"/>
      <c r="P147" s="11"/>
      <c r="Q147" s="12"/>
      <c r="R147" s="11"/>
      <c r="S147" s="12"/>
      <c r="T147" s="11"/>
    </row>
    <row r="148" spans="1:20" s="2" customFormat="1" ht="12.75">
      <c r="A148" s="21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11"/>
      <c r="M148" s="11"/>
      <c r="N148" s="11"/>
      <c r="O148" s="12"/>
      <c r="P148" s="11"/>
      <c r="Q148" s="12"/>
      <c r="R148" s="11"/>
      <c r="S148" s="12"/>
      <c r="T148" s="11"/>
    </row>
    <row r="149" spans="1:20" s="2" customFormat="1" ht="12.75">
      <c r="A149" s="21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11"/>
      <c r="M149" s="11"/>
      <c r="N149" s="11"/>
      <c r="O149" s="12"/>
      <c r="P149" s="11"/>
      <c r="Q149" s="12"/>
      <c r="R149" s="11"/>
      <c r="S149" s="12"/>
      <c r="T149" s="11"/>
    </row>
    <row r="150" spans="1:20" s="2" customFormat="1" ht="12.75">
      <c r="A150" s="21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11"/>
      <c r="M150" s="11"/>
      <c r="N150" s="11"/>
      <c r="O150" s="12"/>
      <c r="P150" s="11"/>
      <c r="Q150" s="12"/>
      <c r="R150" s="11"/>
      <c r="S150" s="12"/>
      <c r="T150" s="11"/>
    </row>
    <row r="151" spans="1:20" s="2" customFormat="1" ht="12.75">
      <c r="A151" s="21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11"/>
      <c r="M151" s="11"/>
      <c r="N151" s="11"/>
      <c r="O151" s="12"/>
      <c r="P151" s="11"/>
      <c r="Q151" s="12"/>
      <c r="R151" s="11"/>
      <c r="S151" s="12"/>
      <c r="T151" s="11"/>
    </row>
    <row r="152" spans="1:20" s="2" customFormat="1" ht="12.75">
      <c r="A152" s="21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11"/>
      <c r="M152" s="11"/>
      <c r="N152" s="11"/>
      <c r="O152" s="12"/>
      <c r="P152" s="11"/>
      <c r="Q152" s="12"/>
      <c r="R152" s="11"/>
      <c r="S152" s="12"/>
      <c r="T152" s="11"/>
    </row>
    <row r="153" spans="1:20" s="2" customFormat="1" ht="12.75">
      <c r="A153" s="21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11"/>
      <c r="M153" s="11"/>
      <c r="N153" s="11"/>
      <c r="O153" s="12"/>
      <c r="P153" s="11"/>
      <c r="Q153" s="12"/>
      <c r="R153" s="11"/>
      <c r="S153" s="12"/>
      <c r="T153" s="11"/>
    </row>
    <row r="154" spans="1:20" s="2" customFormat="1" ht="12.75">
      <c r="A154" s="21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11"/>
      <c r="M154" s="11"/>
      <c r="N154" s="11"/>
      <c r="O154" s="12"/>
      <c r="P154" s="11"/>
      <c r="Q154" s="12"/>
      <c r="R154" s="11"/>
      <c r="S154" s="12"/>
      <c r="T154" s="11"/>
    </row>
    <row r="155" spans="1:20" s="2" customFormat="1" ht="12.75">
      <c r="A155" s="21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11"/>
      <c r="M155" s="11"/>
      <c r="N155" s="11"/>
      <c r="O155" s="12"/>
      <c r="P155" s="11"/>
      <c r="Q155" s="12"/>
      <c r="R155" s="11"/>
      <c r="S155" s="12"/>
      <c r="T155" s="11"/>
    </row>
    <row r="156" spans="1:20" s="2" customFormat="1" ht="12.75">
      <c r="A156" s="21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11"/>
      <c r="M156" s="11"/>
      <c r="N156" s="11"/>
      <c r="O156" s="12"/>
      <c r="P156" s="11"/>
      <c r="Q156" s="12"/>
      <c r="R156" s="11"/>
      <c r="S156" s="12"/>
      <c r="T156" s="11"/>
    </row>
    <row r="157" spans="1:20" s="2" customFormat="1" ht="12.75">
      <c r="A157" s="21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11"/>
      <c r="M157" s="11"/>
      <c r="N157" s="11"/>
      <c r="O157" s="12"/>
      <c r="P157" s="11"/>
      <c r="Q157" s="12"/>
      <c r="R157" s="11"/>
      <c r="S157" s="12"/>
      <c r="T157" s="11"/>
    </row>
    <row r="158" spans="1:20" s="2" customFormat="1" ht="12.75">
      <c r="A158" s="21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11"/>
      <c r="M158" s="11"/>
      <c r="N158" s="11"/>
      <c r="O158" s="12"/>
      <c r="P158" s="11"/>
      <c r="Q158" s="12"/>
      <c r="R158" s="11"/>
      <c r="S158" s="12"/>
      <c r="T158" s="11"/>
    </row>
    <row r="159" spans="1:20" s="2" customFormat="1" ht="12.75">
      <c r="A159" s="21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11"/>
      <c r="M159" s="11"/>
      <c r="N159" s="11"/>
      <c r="O159" s="12"/>
      <c r="P159" s="11"/>
      <c r="Q159" s="12"/>
      <c r="R159" s="11"/>
      <c r="S159" s="12"/>
      <c r="T159" s="11"/>
    </row>
    <row r="160" spans="1:20" s="2" customFormat="1" ht="12.75">
      <c r="A160" s="21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11"/>
      <c r="M160" s="11"/>
      <c r="N160" s="11"/>
      <c r="O160" s="12"/>
      <c r="P160" s="11"/>
      <c r="Q160" s="12"/>
      <c r="R160" s="11"/>
      <c r="S160" s="12"/>
      <c r="T160" s="11"/>
    </row>
    <row r="161" spans="1:20" s="2" customFormat="1" ht="12.75">
      <c r="A161" s="21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11"/>
      <c r="M161" s="11"/>
      <c r="N161" s="11"/>
      <c r="O161" s="12"/>
      <c r="P161" s="11"/>
      <c r="Q161" s="12"/>
      <c r="R161" s="11"/>
      <c r="S161" s="12"/>
      <c r="T161" s="11"/>
    </row>
    <row r="162" spans="1:20" s="2" customFormat="1" ht="12.75">
      <c r="A162" s="21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11"/>
      <c r="M162" s="11"/>
      <c r="N162" s="11"/>
      <c r="O162" s="12"/>
      <c r="P162" s="11"/>
      <c r="Q162" s="12"/>
      <c r="R162" s="11"/>
      <c r="S162" s="12"/>
      <c r="T162" s="11"/>
    </row>
    <row r="163" spans="1:20" s="2" customFormat="1" ht="12.75">
      <c r="A163" s="21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11"/>
      <c r="M163" s="11"/>
      <c r="N163" s="11"/>
      <c r="O163" s="12"/>
      <c r="P163" s="11"/>
      <c r="Q163" s="12"/>
      <c r="R163" s="11"/>
      <c r="S163" s="12"/>
      <c r="T163" s="11"/>
    </row>
    <row r="164" spans="1:20" s="2" customFormat="1" ht="12.75">
      <c r="A164" s="21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11"/>
      <c r="M164" s="11"/>
      <c r="N164" s="11"/>
      <c r="O164" s="12"/>
      <c r="P164" s="11"/>
      <c r="Q164" s="12"/>
      <c r="R164" s="11"/>
      <c r="S164" s="12"/>
      <c r="T164" s="11"/>
    </row>
    <row r="165" spans="1:20" s="2" customFormat="1" ht="12.75">
      <c r="A165" s="21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11"/>
      <c r="M165" s="11"/>
      <c r="N165" s="11"/>
      <c r="O165" s="12"/>
      <c r="P165" s="11"/>
      <c r="Q165" s="12"/>
      <c r="R165" s="11"/>
      <c r="S165" s="12"/>
      <c r="T165" s="11"/>
    </row>
    <row r="166" spans="1:20" s="2" customFormat="1" ht="12.75">
      <c r="A166" s="21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11"/>
      <c r="M166" s="11"/>
      <c r="N166" s="11"/>
      <c r="O166" s="12"/>
      <c r="P166" s="11"/>
      <c r="Q166" s="12"/>
      <c r="R166" s="11"/>
      <c r="S166" s="12"/>
      <c r="T166" s="11"/>
    </row>
    <row r="167" spans="1:20" s="2" customFormat="1" ht="12.75">
      <c r="A167" s="21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11"/>
      <c r="M167" s="11"/>
      <c r="N167" s="11"/>
      <c r="O167" s="12"/>
      <c r="P167" s="11"/>
      <c r="Q167" s="12"/>
      <c r="R167" s="11"/>
      <c r="S167" s="12"/>
      <c r="T167" s="11"/>
    </row>
    <row r="168" spans="1:20" s="2" customFormat="1" ht="12.75">
      <c r="A168" s="21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11"/>
      <c r="M168" s="11"/>
      <c r="N168" s="11"/>
      <c r="O168" s="12"/>
      <c r="P168" s="11"/>
      <c r="Q168" s="12"/>
      <c r="R168" s="11"/>
      <c r="S168" s="12"/>
      <c r="T168" s="11"/>
    </row>
    <row r="169" spans="1:20" s="2" customFormat="1" ht="12.75">
      <c r="A169" s="21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11"/>
      <c r="M169" s="11"/>
      <c r="N169" s="11"/>
      <c r="O169" s="12"/>
      <c r="P169" s="11"/>
      <c r="Q169" s="12"/>
      <c r="R169" s="11"/>
      <c r="S169" s="12"/>
      <c r="T169" s="11"/>
    </row>
    <row r="170" spans="1:20" s="2" customFormat="1" ht="12.75">
      <c r="A170" s="21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11"/>
      <c r="M170" s="11"/>
      <c r="N170" s="11"/>
      <c r="O170" s="12"/>
      <c r="P170" s="11"/>
      <c r="Q170" s="12"/>
      <c r="R170" s="11"/>
      <c r="S170" s="12"/>
      <c r="T170" s="11"/>
    </row>
    <row r="171" spans="1:20" s="2" customFormat="1" ht="12.75">
      <c r="A171" s="21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11"/>
      <c r="M171" s="11"/>
      <c r="N171" s="11"/>
      <c r="O171" s="12"/>
      <c r="P171" s="11"/>
      <c r="Q171" s="12"/>
      <c r="R171" s="11"/>
      <c r="S171" s="12"/>
      <c r="T171" s="11"/>
    </row>
    <row r="172" spans="1:20" s="2" customFormat="1" ht="12.75">
      <c r="A172" s="21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11"/>
      <c r="M172" s="11"/>
      <c r="N172" s="11"/>
      <c r="O172" s="12"/>
      <c r="P172" s="11"/>
      <c r="Q172" s="12"/>
      <c r="R172" s="11"/>
      <c r="S172" s="12"/>
      <c r="T172" s="11"/>
    </row>
    <row r="173" spans="1:20" s="2" customFormat="1" ht="12.75">
      <c r="A173" s="21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11"/>
      <c r="M173" s="11"/>
      <c r="N173" s="11"/>
      <c r="O173" s="12"/>
      <c r="P173" s="11"/>
      <c r="Q173" s="12"/>
      <c r="R173" s="11"/>
      <c r="S173" s="12"/>
      <c r="T173" s="11"/>
    </row>
    <row r="174" spans="1:20" s="2" customFormat="1" ht="12.75">
      <c r="A174" s="21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11"/>
      <c r="M174" s="11"/>
      <c r="N174" s="11"/>
      <c r="O174" s="12"/>
      <c r="P174" s="11"/>
      <c r="Q174" s="12"/>
      <c r="R174" s="11"/>
      <c r="S174" s="12"/>
      <c r="T174" s="11"/>
    </row>
    <row r="175" spans="1:20" s="2" customFormat="1" ht="12.75">
      <c r="A175" s="21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11"/>
      <c r="M175" s="11"/>
      <c r="N175" s="11"/>
      <c r="O175" s="12"/>
      <c r="P175" s="11"/>
      <c r="Q175" s="12"/>
      <c r="R175" s="11"/>
      <c r="S175" s="12"/>
      <c r="T175" s="11"/>
    </row>
    <row r="176" spans="1:20" s="2" customFormat="1" ht="12.75">
      <c r="A176" s="21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11"/>
      <c r="M176" s="11"/>
      <c r="N176" s="11"/>
      <c r="O176" s="12"/>
      <c r="P176" s="11"/>
      <c r="Q176" s="12"/>
      <c r="R176" s="11"/>
      <c r="S176" s="12"/>
      <c r="T176" s="11"/>
    </row>
    <row r="177" spans="1:20" s="2" customFormat="1" ht="12.75">
      <c r="A177" s="21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11"/>
      <c r="M177" s="11"/>
      <c r="N177" s="11"/>
      <c r="O177" s="12"/>
      <c r="P177" s="11"/>
      <c r="Q177" s="12"/>
      <c r="R177" s="11"/>
      <c r="S177" s="12"/>
      <c r="T177" s="11"/>
    </row>
    <row r="178" spans="1:20" s="2" customFormat="1" ht="12.75">
      <c r="A178" s="21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11"/>
      <c r="M178" s="11"/>
      <c r="N178" s="11"/>
      <c r="O178" s="12"/>
      <c r="P178" s="11"/>
      <c r="Q178" s="12"/>
      <c r="R178" s="11"/>
      <c r="S178" s="12"/>
      <c r="T178" s="11"/>
    </row>
    <row r="179" spans="1:20" s="2" customFormat="1" ht="12.75">
      <c r="A179" s="21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11"/>
      <c r="M179" s="11"/>
      <c r="N179" s="11"/>
      <c r="O179" s="12"/>
      <c r="P179" s="11"/>
      <c r="Q179" s="12"/>
      <c r="R179" s="11"/>
      <c r="S179" s="12"/>
      <c r="T179" s="11"/>
    </row>
    <row r="180" spans="1:20" s="2" customFormat="1" ht="12.75">
      <c r="A180" s="21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11"/>
      <c r="M180" s="11"/>
      <c r="N180" s="11"/>
      <c r="O180" s="12"/>
      <c r="P180" s="11"/>
      <c r="Q180" s="12"/>
      <c r="R180" s="11"/>
      <c r="S180" s="12"/>
      <c r="T180" s="11"/>
    </row>
    <row r="181" spans="1:20" s="2" customFormat="1" ht="12.75">
      <c r="A181" s="21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11"/>
      <c r="M181" s="11"/>
      <c r="N181" s="11"/>
      <c r="O181" s="12"/>
      <c r="P181" s="11"/>
      <c r="Q181" s="12"/>
      <c r="R181" s="11"/>
      <c r="S181" s="12"/>
      <c r="T181" s="11"/>
    </row>
    <row r="182" spans="1:20" s="2" customFormat="1" ht="12.75">
      <c r="A182" s="21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11"/>
      <c r="M182" s="11"/>
      <c r="N182" s="11"/>
      <c r="O182" s="12"/>
      <c r="P182" s="11"/>
      <c r="Q182" s="12"/>
      <c r="R182" s="11"/>
      <c r="S182" s="12"/>
      <c r="T182" s="11"/>
    </row>
    <row r="183" spans="1:20" s="2" customFormat="1" ht="12.75">
      <c r="A183" s="21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11"/>
      <c r="M183" s="11"/>
      <c r="N183" s="11"/>
      <c r="O183" s="12"/>
      <c r="P183" s="11"/>
      <c r="Q183" s="12"/>
      <c r="R183" s="11"/>
      <c r="S183" s="12"/>
      <c r="T183" s="11"/>
    </row>
    <row r="184" spans="1:20" s="2" customFormat="1" ht="12.75">
      <c r="A184" s="21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11"/>
      <c r="M184" s="11"/>
      <c r="N184" s="11"/>
      <c r="O184" s="12"/>
      <c r="P184" s="11"/>
      <c r="Q184" s="12"/>
      <c r="R184" s="11"/>
      <c r="S184" s="12"/>
      <c r="T184" s="11"/>
    </row>
    <row r="185" spans="1:20" s="2" customFormat="1" ht="12.75">
      <c r="A185" s="21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11"/>
      <c r="M185" s="11"/>
      <c r="N185" s="11"/>
      <c r="O185" s="12"/>
      <c r="P185" s="11"/>
      <c r="Q185" s="12"/>
      <c r="R185" s="11"/>
      <c r="S185" s="12"/>
      <c r="T185" s="11"/>
    </row>
    <row r="186" spans="1:20" s="2" customFormat="1" ht="12.75">
      <c r="A186" s="21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11"/>
      <c r="M186" s="11"/>
      <c r="N186" s="11"/>
      <c r="O186" s="12"/>
      <c r="P186" s="11"/>
      <c r="Q186" s="12"/>
      <c r="R186" s="11"/>
      <c r="S186" s="12"/>
      <c r="T186" s="11"/>
    </row>
    <row r="187" spans="1:20" s="2" customFormat="1" ht="12.75">
      <c r="A187" s="21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11"/>
      <c r="M187" s="11"/>
      <c r="N187" s="11"/>
      <c r="O187" s="12"/>
      <c r="P187" s="11"/>
      <c r="Q187" s="12"/>
      <c r="R187" s="11"/>
      <c r="S187" s="12"/>
      <c r="T187" s="11"/>
    </row>
    <row r="188" spans="1:20" s="2" customFormat="1" ht="12.75">
      <c r="A188" s="21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11"/>
      <c r="M188" s="11"/>
      <c r="N188" s="11"/>
      <c r="O188" s="12"/>
      <c r="P188" s="11"/>
      <c r="Q188" s="12"/>
      <c r="R188" s="11"/>
      <c r="S188" s="12"/>
      <c r="T188" s="11"/>
    </row>
    <row r="189" spans="1:20" s="2" customFormat="1" ht="12.75">
      <c r="A189" s="21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11"/>
      <c r="M189" s="11"/>
      <c r="N189" s="11"/>
      <c r="O189" s="12"/>
      <c r="P189" s="11"/>
      <c r="Q189" s="12"/>
      <c r="R189" s="11"/>
      <c r="S189" s="12"/>
      <c r="T189" s="11"/>
    </row>
    <row r="190" spans="1:20" s="2" customFormat="1" ht="12.75">
      <c r="A190" s="21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11"/>
      <c r="M190" s="11"/>
      <c r="N190" s="11"/>
      <c r="O190" s="12"/>
      <c r="P190" s="11"/>
      <c r="Q190" s="12"/>
      <c r="R190" s="11"/>
      <c r="S190" s="12"/>
      <c r="T190" s="11"/>
    </row>
    <row r="191" spans="1:20" s="2" customFormat="1" ht="12.75">
      <c r="A191" s="21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11"/>
      <c r="M191" s="11"/>
      <c r="N191" s="11"/>
      <c r="O191" s="12"/>
      <c r="P191" s="11"/>
      <c r="Q191" s="12"/>
      <c r="R191" s="11"/>
      <c r="S191" s="12"/>
      <c r="T191" s="11"/>
    </row>
    <row r="192" spans="1:20" s="2" customFormat="1" ht="12.75">
      <c r="A192" s="21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11"/>
      <c r="M192" s="11"/>
      <c r="N192" s="11"/>
      <c r="O192" s="12"/>
      <c r="P192" s="11"/>
      <c r="Q192" s="12"/>
      <c r="R192" s="11"/>
      <c r="S192" s="12"/>
      <c r="T192" s="11"/>
    </row>
    <row r="193" spans="1:20" s="2" customFormat="1" ht="12.75">
      <c r="A193" s="21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11"/>
      <c r="M193" s="11"/>
      <c r="N193" s="11"/>
      <c r="O193" s="12"/>
      <c r="P193" s="11"/>
      <c r="Q193" s="12"/>
      <c r="R193" s="11"/>
      <c r="S193" s="12"/>
      <c r="T193" s="11"/>
    </row>
    <row r="194" spans="1:20" s="2" customFormat="1" ht="12.75">
      <c r="A194" s="21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11"/>
      <c r="M194" s="11"/>
      <c r="N194" s="11"/>
      <c r="O194" s="12"/>
      <c r="P194" s="11"/>
      <c r="Q194" s="12"/>
      <c r="R194" s="11"/>
      <c r="S194" s="12"/>
      <c r="T194" s="11"/>
    </row>
    <row r="195" spans="1:20" s="2" customFormat="1" ht="12.75">
      <c r="A195" s="21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11"/>
      <c r="M195" s="11"/>
      <c r="N195" s="11"/>
      <c r="O195" s="12"/>
      <c r="P195" s="11"/>
      <c r="Q195" s="12"/>
      <c r="R195" s="11"/>
      <c r="S195" s="12"/>
      <c r="T195" s="11"/>
    </row>
    <row r="196" spans="1:20" s="2" customFormat="1" ht="12.75">
      <c r="A196" s="21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11"/>
      <c r="M196" s="11"/>
      <c r="N196" s="11"/>
      <c r="O196" s="12"/>
      <c r="P196" s="11"/>
      <c r="Q196" s="12"/>
      <c r="R196" s="11"/>
      <c r="S196" s="12"/>
      <c r="T196" s="11"/>
    </row>
    <row r="197" spans="1:20" s="2" customFormat="1" ht="12.75">
      <c r="A197" s="21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11"/>
      <c r="M197" s="11"/>
      <c r="N197" s="11"/>
      <c r="O197" s="12"/>
      <c r="P197" s="11"/>
      <c r="Q197" s="12"/>
      <c r="R197" s="11"/>
      <c r="S197" s="12"/>
      <c r="T197" s="11"/>
    </row>
    <row r="198" spans="1:20" s="2" customFormat="1" ht="12.75">
      <c r="A198" s="21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11"/>
      <c r="M198" s="11"/>
      <c r="N198" s="11"/>
      <c r="O198" s="12"/>
      <c r="P198" s="11"/>
      <c r="Q198" s="12"/>
      <c r="R198" s="11"/>
      <c r="S198" s="12"/>
      <c r="T198" s="11"/>
    </row>
    <row r="199" spans="1:20" s="2" customFormat="1" ht="12.75">
      <c r="A199" s="21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11"/>
      <c r="M199" s="11"/>
      <c r="N199" s="11"/>
      <c r="O199" s="12"/>
      <c r="P199" s="11"/>
      <c r="Q199" s="12"/>
      <c r="R199" s="11"/>
      <c r="S199" s="12"/>
      <c r="T199" s="11"/>
    </row>
    <row r="200" spans="1:20" s="2" customFormat="1" ht="12.75">
      <c r="A200" s="21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11"/>
      <c r="M200" s="11"/>
      <c r="N200" s="11"/>
      <c r="O200" s="12"/>
      <c r="P200" s="11"/>
      <c r="Q200" s="12"/>
      <c r="R200" s="11"/>
      <c r="S200" s="12"/>
      <c r="T200" s="11"/>
    </row>
    <row r="201" spans="1:20" s="2" customFormat="1" ht="12.75">
      <c r="A201" s="21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11"/>
      <c r="M201" s="11"/>
      <c r="N201" s="11"/>
      <c r="O201" s="12"/>
      <c r="P201" s="11"/>
      <c r="Q201" s="12"/>
      <c r="R201" s="11"/>
      <c r="S201" s="12"/>
      <c r="T201" s="11"/>
    </row>
    <row r="202" spans="1:20" s="2" customFormat="1" ht="12.75">
      <c r="A202" s="21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11"/>
      <c r="M202" s="11"/>
      <c r="N202" s="11"/>
      <c r="O202" s="12"/>
      <c r="P202" s="11"/>
      <c r="Q202" s="12"/>
      <c r="R202" s="11"/>
      <c r="S202" s="12"/>
      <c r="T202" s="11"/>
    </row>
    <row r="203" spans="1:20" s="2" customFormat="1" ht="12.75">
      <c r="A203" s="21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11"/>
      <c r="M203" s="11"/>
      <c r="N203" s="11"/>
      <c r="O203" s="12"/>
      <c r="P203" s="11"/>
      <c r="Q203" s="12"/>
      <c r="R203" s="11"/>
      <c r="S203" s="12"/>
      <c r="T203" s="11"/>
    </row>
    <row r="204" spans="1:20" s="2" customFormat="1" ht="12.75">
      <c r="A204" s="21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11"/>
      <c r="M204" s="11"/>
      <c r="N204" s="11"/>
      <c r="O204" s="12"/>
      <c r="P204" s="11"/>
      <c r="Q204" s="12"/>
      <c r="R204" s="11"/>
      <c r="S204" s="12"/>
      <c r="T204" s="11"/>
    </row>
    <row r="205" spans="1:20" s="2" customFormat="1" ht="12.75">
      <c r="A205" s="21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11"/>
      <c r="M205" s="11"/>
      <c r="N205" s="11"/>
      <c r="O205" s="12"/>
      <c r="P205" s="11"/>
      <c r="Q205" s="12"/>
      <c r="R205" s="11"/>
      <c r="S205" s="12"/>
      <c r="T205" s="11"/>
    </row>
    <row r="206" spans="1:20" s="2" customFormat="1" ht="12.75">
      <c r="A206" s="21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11"/>
      <c r="M206" s="11"/>
      <c r="N206" s="11"/>
      <c r="O206" s="12"/>
      <c r="P206" s="11"/>
      <c r="Q206" s="12"/>
      <c r="R206" s="11"/>
      <c r="S206" s="12"/>
      <c r="T206" s="11"/>
    </row>
    <row r="207" spans="1:20" s="2" customFormat="1" ht="12.75">
      <c r="A207" s="21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11"/>
      <c r="M207" s="11"/>
      <c r="N207" s="11"/>
      <c r="O207" s="12"/>
      <c r="P207" s="11"/>
      <c r="Q207" s="12"/>
      <c r="R207" s="11"/>
      <c r="S207" s="12"/>
      <c r="T207" s="11"/>
    </row>
    <row r="208" spans="1:20" s="2" customFormat="1" ht="12.75">
      <c r="A208" s="21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11"/>
      <c r="M208" s="11"/>
      <c r="N208" s="11"/>
      <c r="O208" s="12"/>
      <c r="P208" s="11"/>
      <c r="Q208" s="12"/>
      <c r="R208" s="11"/>
      <c r="S208" s="12"/>
      <c r="T208" s="11"/>
    </row>
    <row r="209" spans="1:20" s="2" customFormat="1" ht="12.75">
      <c r="A209" s="21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11"/>
      <c r="M209" s="11"/>
      <c r="N209" s="11"/>
      <c r="O209" s="12"/>
      <c r="P209" s="11"/>
      <c r="Q209" s="12"/>
      <c r="R209" s="11"/>
      <c r="S209" s="12"/>
      <c r="T209" s="11"/>
    </row>
    <row r="210" spans="1:20" s="2" customFormat="1" ht="12.75">
      <c r="A210" s="21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11"/>
      <c r="M210" s="11"/>
      <c r="N210" s="11"/>
      <c r="O210" s="12"/>
      <c r="P210" s="11"/>
      <c r="Q210" s="12"/>
      <c r="R210" s="11"/>
      <c r="S210" s="12"/>
      <c r="T210" s="11"/>
    </row>
    <row r="211" spans="1:20" s="2" customFormat="1" ht="12.75">
      <c r="A211" s="21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11"/>
      <c r="M211" s="11"/>
      <c r="N211" s="11"/>
      <c r="O211" s="12"/>
      <c r="P211" s="11"/>
      <c r="Q211" s="12"/>
      <c r="R211" s="11"/>
      <c r="S211" s="12"/>
      <c r="T211" s="11"/>
    </row>
    <row r="212" spans="1:20" s="2" customFormat="1" ht="12.75">
      <c r="A212" s="21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11"/>
      <c r="M212" s="11"/>
      <c r="N212" s="11"/>
      <c r="O212" s="12"/>
      <c r="P212" s="11"/>
      <c r="Q212" s="12"/>
      <c r="R212" s="11"/>
      <c r="S212" s="12"/>
      <c r="T212" s="11"/>
    </row>
    <row r="213" spans="1:20" s="2" customFormat="1" ht="12.75">
      <c r="A213" s="21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11"/>
      <c r="M213" s="11"/>
      <c r="N213" s="11"/>
      <c r="O213" s="12"/>
      <c r="P213" s="11"/>
      <c r="Q213" s="12"/>
      <c r="R213" s="11"/>
      <c r="S213" s="12"/>
      <c r="T213" s="11"/>
    </row>
    <row r="214" spans="1:20" s="2" customFormat="1" ht="12.75">
      <c r="A214" s="21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11"/>
      <c r="M214" s="11"/>
      <c r="N214" s="11"/>
      <c r="O214" s="12"/>
      <c r="P214" s="11"/>
      <c r="Q214" s="12"/>
      <c r="R214" s="11"/>
      <c r="S214" s="12"/>
      <c r="T214" s="11"/>
    </row>
    <row r="215" spans="1:20" s="2" customFormat="1" ht="12.75">
      <c r="A215" s="21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11"/>
      <c r="M215" s="11"/>
      <c r="N215" s="11"/>
      <c r="O215" s="12"/>
      <c r="P215" s="11"/>
      <c r="Q215" s="12"/>
      <c r="R215" s="11"/>
      <c r="S215" s="12"/>
      <c r="T215" s="11"/>
    </row>
    <row r="216" spans="1:20" s="2" customFormat="1" ht="12.75">
      <c r="A216" s="21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11"/>
      <c r="M216" s="11"/>
      <c r="N216" s="11"/>
      <c r="O216" s="12"/>
      <c r="P216" s="11"/>
      <c r="Q216" s="12"/>
      <c r="R216" s="11"/>
      <c r="S216" s="12"/>
      <c r="T216" s="11"/>
    </row>
    <row r="217" spans="1:20" s="2" customFormat="1" ht="12.75">
      <c r="A217" s="21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11"/>
      <c r="M217" s="11"/>
      <c r="N217" s="11"/>
      <c r="O217" s="12"/>
      <c r="P217" s="11"/>
      <c r="Q217" s="12"/>
      <c r="R217" s="11"/>
      <c r="S217" s="12"/>
      <c r="T217" s="11"/>
    </row>
    <row r="218" spans="1:20" s="2" customFormat="1" ht="12.75">
      <c r="A218" s="21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11"/>
      <c r="M218" s="11"/>
      <c r="N218" s="11"/>
      <c r="O218" s="12"/>
      <c r="P218" s="11"/>
      <c r="Q218" s="12"/>
      <c r="R218" s="11"/>
      <c r="S218" s="12"/>
      <c r="T218" s="11"/>
    </row>
    <row r="219" spans="1:20" s="2" customFormat="1" ht="12.75">
      <c r="A219" s="21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11"/>
      <c r="M219" s="11"/>
      <c r="N219" s="11"/>
      <c r="O219" s="12"/>
      <c r="P219" s="11"/>
      <c r="Q219" s="12"/>
      <c r="R219" s="11"/>
      <c r="S219" s="12"/>
      <c r="T219" s="11"/>
    </row>
    <row r="220" spans="1:20" s="2" customFormat="1" ht="12.75">
      <c r="A220" s="21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11"/>
      <c r="M220" s="11"/>
      <c r="N220" s="11"/>
      <c r="O220" s="12"/>
      <c r="P220" s="11"/>
      <c r="Q220" s="12"/>
      <c r="R220" s="11"/>
      <c r="S220" s="12"/>
      <c r="T220" s="11"/>
    </row>
    <row r="221" spans="1:20" s="2" customFormat="1" ht="12.75">
      <c r="A221" s="21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11"/>
      <c r="M221" s="11"/>
      <c r="N221" s="11"/>
      <c r="O221" s="12"/>
      <c r="P221" s="11"/>
      <c r="Q221" s="12"/>
      <c r="R221" s="11"/>
      <c r="S221" s="12"/>
      <c r="T221" s="11"/>
    </row>
    <row r="222" spans="1:20" s="2" customFormat="1" ht="12.75">
      <c r="A222" s="21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11"/>
      <c r="M222" s="11"/>
      <c r="N222" s="11"/>
      <c r="O222" s="12"/>
      <c r="P222" s="11"/>
      <c r="Q222" s="12"/>
      <c r="R222" s="11"/>
      <c r="S222" s="12"/>
      <c r="T222" s="11"/>
    </row>
    <row r="223" spans="1:20" s="2" customFormat="1" ht="12.75">
      <c r="A223" s="21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11"/>
      <c r="M223" s="11"/>
      <c r="N223" s="11"/>
      <c r="O223" s="12"/>
      <c r="P223" s="11"/>
      <c r="Q223" s="12"/>
      <c r="R223" s="11"/>
      <c r="S223" s="12"/>
      <c r="T223" s="11"/>
    </row>
    <row r="224" spans="1:20" s="2" customFormat="1" ht="12.75">
      <c r="A224" s="21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11"/>
      <c r="M224" s="11"/>
      <c r="N224" s="11"/>
      <c r="O224" s="12"/>
      <c r="P224" s="11"/>
      <c r="Q224" s="12"/>
      <c r="R224" s="11"/>
      <c r="S224" s="12"/>
      <c r="T224" s="11"/>
    </row>
    <row r="225" spans="1:20" s="2" customFormat="1" ht="12.75">
      <c r="A225" s="21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11"/>
      <c r="M225" s="11"/>
      <c r="N225" s="11"/>
      <c r="O225" s="12"/>
      <c r="P225" s="11"/>
      <c r="Q225" s="12"/>
      <c r="R225" s="11"/>
      <c r="S225" s="12"/>
      <c r="T225" s="11"/>
    </row>
    <row r="226" spans="1:20" s="2" customFormat="1" ht="12.75">
      <c r="A226" s="21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11"/>
      <c r="M226" s="11"/>
      <c r="N226" s="11"/>
      <c r="O226" s="12"/>
      <c r="P226" s="11"/>
      <c r="Q226" s="12"/>
      <c r="R226" s="11"/>
      <c r="S226" s="12"/>
      <c r="T226" s="11"/>
    </row>
    <row r="227" spans="1:20" s="2" customFormat="1" ht="12.75">
      <c r="A227" s="21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11"/>
      <c r="M227" s="11"/>
      <c r="N227" s="11"/>
      <c r="O227" s="12"/>
      <c r="P227" s="11"/>
      <c r="Q227" s="12"/>
      <c r="R227" s="11"/>
      <c r="S227" s="12"/>
      <c r="T227" s="11"/>
    </row>
    <row r="228" spans="1:20" s="2" customFormat="1" ht="12.75">
      <c r="A228" s="21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11"/>
      <c r="M228" s="11"/>
      <c r="N228" s="11"/>
      <c r="O228" s="12"/>
      <c r="P228" s="11"/>
      <c r="Q228" s="12"/>
      <c r="R228" s="11"/>
      <c r="S228" s="12"/>
      <c r="T228" s="11"/>
    </row>
    <row r="229" spans="1:20" s="2" customFormat="1" ht="12.75">
      <c r="A229" s="21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11"/>
      <c r="M229" s="11"/>
      <c r="N229" s="11"/>
      <c r="O229" s="12"/>
      <c r="P229" s="11"/>
      <c r="Q229" s="12"/>
      <c r="R229" s="11"/>
      <c r="S229" s="12"/>
      <c r="T229" s="11"/>
    </row>
    <row r="230" spans="1:20" s="2" customFormat="1" ht="12.75">
      <c r="A230" s="21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11"/>
      <c r="M230" s="11"/>
      <c r="N230" s="11"/>
      <c r="O230" s="12"/>
      <c r="P230" s="11"/>
      <c r="Q230" s="12"/>
      <c r="R230" s="11"/>
      <c r="S230" s="12"/>
      <c r="T230" s="11"/>
    </row>
    <row r="231" spans="1:20" s="2" customFormat="1" ht="12.75">
      <c r="A231" s="21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11"/>
      <c r="M231" s="11"/>
      <c r="N231" s="11"/>
      <c r="O231" s="12"/>
      <c r="P231" s="11"/>
      <c r="Q231" s="12"/>
      <c r="R231" s="11"/>
      <c r="S231" s="12"/>
      <c r="T231" s="11"/>
    </row>
    <row r="232" spans="1:20" s="2" customFormat="1" ht="12.75">
      <c r="A232" s="21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11"/>
      <c r="M232" s="11"/>
      <c r="N232" s="11"/>
      <c r="O232" s="12"/>
      <c r="P232" s="11"/>
      <c r="Q232" s="12"/>
      <c r="R232" s="11"/>
      <c r="S232" s="12"/>
      <c r="T232" s="11"/>
    </row>
    <row r="233" spans="1:20" s="2" customFormat="1" ht="12.75">
      <c r="A233" s="21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11"/>
      <c r="M233" s="11"/>
      <c r="N233" s="11"/>
      <c r="O233" s="12"/>
      <c r="P233" s="11"/>
      <c r="Q233" s="12"/>
      <c r="R233" s="11"/>
      <c r="S233" s="12"/>
      <c r="T233" s="11"/>
    </row>
    <row r="234" spans="1:20" s="2" customFormat="1" ht="12.75">
      <c r="A234" s="21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11"/>
      <c r="M234" s="11"/>
      <c r="N234" s="11"/>
      <c r="O234" s="12"/>
      <c r="P234" s="11"/>
      <c r="Q234" s="12"/>
      <c r="R234" s="11"/>
      <c r="S234" s="12"/>
      <c r="T234" s="11"/>
    </row>
    <row r="235" spans="1:20" s="2" customFormat="1" ht="12.75">
      <c r="A235" s="21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11"/>
      <c r="M235" s="11"/>
      <c r="N235" s="11"/>
      <c r="O235" s="12"/>
      <c r="P235" s="11"/>
      <c r="Q235" s="12"/>
      <c r="R235" s="11"/>
      <c r="S235" s="12"/>
      <c r="T235" s="11"/>
    </row>
    <row r="236" spans="1:20" s="2" customFormat="1" ht="12.75">
      <c r="A236" s="21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11"/>
      <c r="M236" s="11"/>
      <c r="N236" s="11"/>
      <c r="O236" s="12"/>
      <c r="P236" s="11"/>
      <c r="Q236" s="12"/>
      <c r="R236" s="11"/>
      <c r="S236" s="12"/>
      <c r="T236" s="11"/>
    </row>
    <row r="237" spans="1:20" s="2" customFormat="1" ht="12.75">
      <c r="A237" s="21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11"/>
      <c r="M237" s="11"/>
      <c r="N237" s="11"/>
      <c r="O237" s="12"/>
      <c r="P237" s="11"/>
      <c r="Q237" s="12"/>
      <c r="R237" s="11"/>
      <c r="S237" s="12"/>
      <c r="T237" s="11"/>
    </row>
    <row r="238" spans="1:20" s="2" customFormat="1" ht="12.75">
      <c r="A238" s="21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11"/>
      <c r="M238" s="11"/>
      <c r="N238" s="11"/>
      <c r="O238" s="12"/>
      <c r="P238" s="11"/>
      <c r="Q238" s="12"/>
      <c r="R238" s="11"/>
      <c r="S238" s="12"/>
      <c r="T238" s="11"/>
    </row>
    <row r="239" spans="1:20" s="2" customFormat="1" ht="12.75">
      <c r="A239" s="21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11"/>
      <c r="M239" s="11"/>
      <c r="N239" s="11"/>
      <c r="O239" s="12"/>
      <c r="P239" s="11"/>
      <c r="Q239" s="12"/>
      <c r="R239" s="11"/>
      <c r="S239" s="12"/>
      <c r="T239" s="11"/>
    </row>
    <row r="240" spans="1:20" s="2" customFormat="1" ht="12.75">
      <c r="A240" s="21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11"/>
      <c r="M240" s="11"/>
      <c r="N240" s="11"/>
      <c r="O240" s="12"/>
      <c r="P240" s="11"/>
      <c r="Q240" s="12"/>
      <c r="R240" s="11"/>
      <c r="S240" s="12"/>
      <c r="T240" s="11"/>
    </row>
    <row r="241" spans="1:20" s="2" customFormat="1" ht="12.75">
      <c r="A241" s="21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11"/>
      <c r="M241" s="11"/>
      <c r="N241" s="11"/>
      <c r="O241" s="12"/>
      <c r="P241" s="11"/>
      <c r="Q241" s="12"/>
      <c r="R241" s="11"/>
      <c r="S241" s="12"/>
      <c r="T241" s="11"/>
    </row>
    <row r="242" spans="1:20" s="2" customFormat="1" ht="12.75">
      <c r="A242" s="21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11"/>
      <c r="M242" s="11"/>
      <c r="N242" s="11"/>
      <c r="O242" s="12"/>
      <c r="P242" s="11"/>
      <c r="Q242" s="12"/>
      <c r="R242" s="11"/>
      <c r="S242" s="12"/>
      <c r="T242" s="11"/>
    </row>
    <row r="243" spans="1:20" s="2" customFormat="1" ht="12.75">
      <c r="A243" s="21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11"/>
      <c r="M243" s="11"/>
      <c r="N243" s="11"/>
      <c r="O243" s="12"/>
      <c r="P243" s="11"/>
      <c r="Q243" s="12"/>
      <c r="R243" s="11"/>
      <c r="S243" s="12"/>
      <c r="T243" s="11"/>
    </row>
    <row r="244" spans="1:20" s="2" customFormat="1" ht="12.75">
      <c r="A244" s="21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11"/>
      <c r="M244" s="11"/>
      <c r="N244" s="11"/>
      <c r="O244" s="12"/>
      <c r="P244" s="11"/>
      <c r="Q244" s="12"/>
      <c r="R244" s="11"/>
      <c r="S244" s="12"/>
      <c r="T244" s="11"/>
    </row>
    <row r="245" spans="1:20" s="2" customFormat="1" ht="12.75">
      <c r="A245" s="21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11"/>
      <c r="M245" s="11"/>
      <c r="N245" s="11"/>
      <c r="O245" s="12"/>
      <c r="P245" s="11"/>
      <c r="Q245" s="12"/>
      <c r="R245" s="11"/>
      <c r="S245" s="12"/>
      <c r="T245" s="11"/>
    </row>
    <row r="246" spans="1:20" s="2" customFormat="1" ht="12.75">
      <c r="A246" s="21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11"/>
      <c r="M246" s="11"/>
      <c r="N246" s="11"/>
      <c r="O246" s="12"/>
      <c r="P246" s="11"/>
      <c r="Q246" s="12"/>
      <c r="R246" s="11"/>
      <c r="S246" s="12"/>
      <c r="T246" s="11"/>
    </row>
    <row r="247" spans="1:20" s="2" customFormat="1" ht="12.75">
      <c r="A247" s="21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11"/>
      <c r="M247" s="11"/>
      <c r="N247" s="11"/>
      <c r="O247" s="12"/>
      <c r="P247" s="11"/>
      <c r="Q247" s="12"/>
      <c r="R247" s="11"/>
      <c r="S247" s="12"/>
      <c r="T247" s="11"/>
    </row>
    <row r="248" spans="1:20" s="2" customFormat="1" ht="12.75">
      <c r="A248" s="21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11"/>
      <c r="M248" s="11"/>
      <c r="N248" s="11"/>
      <c r="O248" s="12"/>
      <c r="P248" s="11"/>
      <c r="Q248" s="12"/>
      <c r="R248" s="11"/>
      <c r="S248" s="12"/>
      <c r="T248" s="11"/>
    </row>
    <row r="249" spans="1:20" s="2" customFormat="1" ht="12.75">
      <c r="A249" s="21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11"/>
      <c r="M249" s="11"/>
      <c r="N249" s="11"/>
      <c r="O249" s="12"/>
      <c r="P249" s="11"/>
      <c r="Q249" s="12"/>
      <c r="R249" s="11"/>
      <c r="S249" s="12"/>
      <c r="T249" s="11"/>
    </row>
    <row r="250" spans="1:20" s="2" customFormat="1" ht="12.75">
      <c r="A250" s="21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11"/>
      <c r="M250" s="11"/>
      <c r="N250" s="11"/>
      <c r="O250" s="12"/>
      <c r="P250" s="11"/>
      <c r="Q250" s="12"/>
      <c r="R250" s="11"/>
      <c r="S250" s="12"/>
      <c r="T250" s="11"/>
    </row>
    <row r="251" spans="1:20" s="2" customFormat="1" ht="12.75">
      <c r="A251" s="21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11"/>
      <c r="M251" s="11"/>
      <c r="N251" s="11"/>
      <c r="O251" s="12"/>
      <c r="P251" s="11"/>
      <c r="Q251" s="12"/>
      <c r="R251" s="11"/>
      <c r="S251" s="12"/>
      <c r="T251" s="11"/>
    </row>
    <row r="252" spans="1:20" s="2" customFormat="1" ht="12.75">
      <c r="A252" s="21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11"/>
      <c r="M252" s="11"/>
      <c r="N252" s="11"/>
      <c r="O252" s="12"/>
      <c r="P252" s="11"/>
      <c r="Q252" s="12"/>
      <c r="R252" s="11"/>
      <c r="S252" s="12"/>
      <c r="T252" s="11"/>
    </row>
    <row r="253" spans="1:20" s="2" customFormat="1" ht="12.75">
      <c r="A253" s="21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11"/>
      <c r="M253" s="11"/>
      <c r="N253" s="11"/>
      <c r="O253" s="12"/>
      <c r="P253" s="11"/>
      <c r="Q253" s="12"/>
      <c r="R253" s="11"/>
      <c r="S253" s="12"/>
      <c r="T253" s="11"/>
    </row>
    <row r="254" spans="1:20" s="2" customFormat="1" ht="12.75">
      <c r="A254" s="21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11"/>
      <c r="M254" s="11"/>
      <c r="N254" s="11"/>
      <c r="O254" s="12"/>
      <c r="P254" s="11"/>
      <c r="Q254" s="12"/>
      <c r="R254" s="11"/>
      <c r="S254" s="12"/>
      <c r="T254" s="11"/>
    </row>
    <row r="255" spans="1:20" s="2" customFormat="1" ht="12.75">
      <c r="A255" s="21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11"/>
      <c r="M255" s="11"/>
      <c r="N255" s="11"/>
      <c r="O255" s="12"/>
      <c r="P255" s="11"/>
      <c r="Q255" s="12"/>
      <c r="R255" s="11"/>
      <c r="S255" s="12"/>
      <c r="T255" s="11"/>
    </row>
    <row r="256" spans="1:20" s="2" customFormat="1" ht="12.75">
      <c r="A256" s="21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11"/>
      <c r="M256" s="11"/>
      <c r="N256" s="11"/>
      <c r="O256" s="12"/>
      <c r="P256" s="11"/>
      <c r="Q256" s="12"/>
      <c r="R256" s="11"/>
      <c r="S256" s="12"/>
      <c r="T256" s="11"/>
    </row>
    <row r="257" spans="1:20" s="2" customFormat="1" ht="12.75">
      <c r="A257" s="21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11"/>
      <c r="M257" s="11"/>
      <c r="N257" s="11"/>
      <c r="O257" s="12"/>
      <c r="P257" s="11"/>
      <c r="Q257" s="12"/>
      <c r="R257" s="11"/>
      <c r="S257" s="12"/>
      <c r="T257" s="11"/>
    </row>
    <row r="258" spans="1:20" s="2" customFormat="1" ht="12.75">
      <c r="A258" s="21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11"/>
      <c r="M258" s="11"/>
      <c r="N258" s="11"/>
      <c r="O258" s="12"/>
      <c r="P258" s="11"/>
      <c r="Q258" s="12"/>
      <c r="R258" s="11"/>
      <c r="S258" s="12"/>
      <c r="T258" s="11"/>
    </row>
    <row r="259" spans="1:20" s="2" customFormat="1" ht="12.75">
      <c r="A259" s="21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11"/>
      <c r="M259" s="11"/>
      <c r="N259" s="11"/>
      <c r="O259" s="12"/>
      <c r="P259" s="11"/>
      <c r="Q259" s="12"/>
      <c r="R259" s="11"/>
      <c r="S259" s="12"/>
      <c r="T259" s="11"/>
    </row>
    <row r="260" spans="1:20" s="2" customFormat="1" ht="12.75">
      <c r="A260" s="21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11"/>
      <c r="M260" s="11"/>
      <c r="N260" s="11"/>
      <c r="O260" s="12"/>
      <c r="P260" s="11"/>
      <c r="Q260" s="12"/>
      <c r="R260" s="11"/>
      <c r="S260" s="12"/>
      <c r="T260" s="11"/>
    </row>
    <row r="261" spans="1:20" s="2" customFormat="1" ht="12.75">
      <c r="A261" s="21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11"/>
      <c r="M261" s="11"/>
      <c r="N261" s="11"/>
      <c r="O261" s="12"/>
      <c r="P261" s="11"/>
      <c r="Q261" s="12"/>
      <c r="R261" s="11"/>
      <c r="S261" s="12"/>
      <c r="T261" s="11"/>
    </row>
    <row r="262" spans="1:20" s="2" customFormat="1" ht="12.75">
      <c r="A262" s="21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11"/>
      <c r="M262" s="11"/>
      <c r="N262" s="11"/>
      <c r="O262" s="12"/>
      <c r="P262" s="11"/>
      <c r="Q262" s="12"/>
      <c r="R262" s="11"/>
      <c r="S262" s="12"/>
      <c r="T262" s="11"/>
    </row>
    <row r="263" spans="1:20" s="2" customFormat="1" ht="12.75">
      <c r="A263" s="21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11"/>
      <c r="M263" s="11"/>
      <c r="N263" s="11"/>
      <c r="O263" s="12"/>
      <c r="P263" s="11"/>
      <c r="Q263" s="12"/>
      <c r="R263" s="11"/>
      <c r="S263" s="12"/>
      <c r="T263" s="11"/>
    </row>
    <row r="264" spans="1:20" s="2" customFormat="1" ht="12.75">
      <c r="A264" s="21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11"/>
      <c r="M264" s="11"/>
      <c r="N264" s="11"/>
      <c r="O264" s="12"/>
      <c r="P264" s="11"/>
      <c r="Q264" s="12"/>
      <c r="R264" s="11"/>
      <c r="S264" s="12"/>
      <c r="T264" s="11"/>
    </row>
    <row r="265" spans="1:20" s="2" customFormat="1" ht="12.75">
      <c r="A265" s="21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11"/>
      <c r="M265" s="11"/>
      <c r="N265" s="11"/>
      <c r="O265" s="12"/>
      <c r="P265" s="11"/>
      <c r="Q265" s="12"/>
      <c r="R265" s="11"/>
      <c r="S265" s="12"/>
      <c r="T265" s="11"/>
    </row>
    <row r="266" spans="1:20" s="2" customFormat="1" ht="12.75">
      <c r="A266" s="21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11"/>
      <c r="M266" s="11"/>
      <c r="N266" s="11"/>
      <c r="O266" s="12"/>
      <c r="P266" s="11"/>
      <c r="Q266" s="12"/>
      <c r="R266" s="11"/>
      <c r="S266" s="12"/>
      <c r="T266" s="11"/>
    </row>
    <row r="267" spans="1:20" s="2" customFormat="1" ht="12.75">
      <c r="A267" s="21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11"/>
      <c r="M267" s="11"/>
      <c r="N267" s="11"/>
      <c r="O267" s="12"/>
      <c r="P267" s="11"/>
      <c r="Q267" s="12"/>
      <c r="R267" s="11"/>
      <c r="S267" s="12"/>
      <c r="T267" s="11"/>
    </row>
    <row r="268" spans="1:20" s="2" customFormat="1" ht="12.75">
      <c r="A268" s="21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11"/>
      <c r="M268" s="11"/>
      <c r="N268" s="11"/>
      <c r="O268" s="12"/>
      <c r="P268" s="11"/>
      <c r="Q268" s="12"/>
      <c r="R268" s="11"/>
      <c r="S268" s="12"/>
      <c r="T268" s="11"/>
    </row>
    <row r="269" spans="1:20" s="2" customFormat="1" ht="12.75">
      <c r="A269" s="21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11"/>
      <c r="M269" s="11"/>
      <c r="N269" s="11"/>
      <c r="O269" s="12"/>
      <c r="P269" s="11"/>
      <c r="Q269" s="12"/>
      <c r="R269" s="11"/>
      <c r="S269" s="12"/>
      <c r="T269" s="11"/>
    </row>
    <row r="270" spans="1:20" s="2" customFormat="1" ht="12.75">
      <c r="A270" s="21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11"/>
      <c r="M270" s="11"/>
      <c r="N270" s="11"/>
      <c r="O270" s="12"/>
      <c r="P270" s="11"/>
      <c r="Q270" s="12"/>
      <c r="R270" s="11"/>
      <c r="S270" s="12"/>
      <c r="T270" s="11"/>
    </row>
    <row r="271" spans="1:20" s="2" customFormat="1" ht="12.75">
      <c r="A271" s="21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11"/>
      <c r="M271" s="11"/>
      <c r="N271" s="11"/>
      <c r="O271" s="12"/>
      <c r="P271" s="11"/>
      <c r="Q271" s="12"/>
      <c r="R271" s="11"/>
      <c r="S271" s="12"/>
      <c r="T271" s="11"/>
    </row>
    <row r="272" spans="1:20" s="2" customFormat="1" ht="12.75">
      <c r="A272" s="21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11"/>
      <c r="M272" s="11"/>
      <c r="N272" s="11"/>
      <c r="O272" s="12"/>
      <c r="P272" s="11"/>
      <c r="Q272" s="12"/>
      <c r="R272" s="11"/>
      <c r="S272" s="12"/>
      <c r="T272" s="11"/>
    </row>
    <row r="273" spans="1:20" s="2" customFormat="1" ht="12.75">
      <c r="A273" s="21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11"/>
      <c r="M273" s="11"/>
      <c r="N273" s="11"/>
      <c r="O273" s="12"/>
      <c r="P273" s="11"/>
      <c r="Q273" s="12"/>
      <c r="R273" s="11"/>
      <c r="S273" s="12"/>
      <c r="T273" s="11"/>
    </row>
    <row r="274" spans="1:20" s="2" customFormat="1" ht="12.75">
      <c r="A274" s="21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11"/>
      <c r="M274" s="11"/>
      <c r="N274" s="11"/>
      <c r="O274" s="12"/>
      <c r="P274" s="11"/>
      <c r="Q274" s="12"/>
      <c r="R274" s="11"/>
      <c r="S274" s="12"/>
      <c r="T274" s="11"/>
    </row>
    <row r="275" spans="1:20" s="2" customFormat="1" ht="12.75">
      <c r="A275" s="21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11"/>
      <c r="M275" s="11"/>
      <c r="N275" s="11"/>
      <c r="O275" s="12"/>
      <c r="P275" s="11"/>
      <c r="Q275" s="12"/>
      <c r="R275" s="11"/>
      <c r="S275" s="12"/>
      <c r="T275" s="11"/>
    </row>
    <row r="276" spans="1:20" s="2" customFormat="1" ht="12.75">
      <c r="A276" s="21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11"/>
      <c r="M276" s="11"/>
      <c r="N276" s="11"/>
      <c r="O276" s="12"/>
      <c r="P276" s="11"/>
      <c r="Q276" s="12"/>
      <c r="R276" s="11"/>
      <c r="S276" s="12"/>
      <c r="T276" s="11"/>
    </row>
    <row r="277" spans="1:20" s="2" customFormat="1" ht="12.75">
      <c r="A277" s="21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11"/>
      <c r="M277" s="11"/>
      <c r="N277" s="11"/>
      <c r="O277" s="12"/>
      <c r="P277" s="11"/>
      <c r="Q277" s="12"/>
      <c r="R277" s="11"/>
      <c r="S277" s="12"/>
      <c r="T277" s="11"/>
    </row>
    <row r="278" spans="1:20" s="2" customFormat="1" ht="12.75">
      <c r="A278" s="21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11"/>
      <c r="M278" s="11"/>
      <c r="N278" s="11"/>
      <c r="O278" s="12"/>
      <c r="P278" s="11"/>
      <c r="Q278" s="12"/>
      <c r="R278" s="11"/>
      <c r="S278" s="12"/>
      <c r="T278" s="11"/>
    </row>
    <row r="279" spans="1:20" s="2" customFormat="1" ht="12.75">
      <c r="A279" s="21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11"/>
      <c r="M279" s="11"/>
      <c r="N279" s="11"/>
      <c r="O279" s="12"/>
      <c r="P279" s="11"/>
      <c r="Q279" s="12"/>
      <c r="R279" s="11"/>
      <c r="S279" s="12"/>
      <c r="T279" s="11"/>
    </row>
    <row r="280" spans="1:20" s="2" customFormat="1" ht="12.75">
      <c r="A280" s="21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11"/>
      <c r="M280" s="11"/>
      <c r="N280" s="11"/>
      <c r="O280" s="12"/>
      <c r="P280" s="11"/>
      <c r="Q280" s="12"/>
      <c r="R280" s="11"/>
      <c r="S280" s="12"/>
      <c r="T280" s="11"/>
    </row>
    <row r="281" spans="1:20" s="2" customFormat="1" ht="12.75">
      <c r="A281" s="21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11"/>
      <c r="M281" s="11"/>
      <c r="N281" s="11"/>
      <c r="O281" s="12"/>
      <c r="P281" s="11"/>
      <c r="Q281" s="12"/>
      <c r="R281" s="11"/>
      <c r="S281" s="12"/>
      <c r="T281" s="11"/>
    </row>
    <row r="282" spans="1:20" s="2" customFormat="1" ht="12.75">
      <c r="A282" s="21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11"/>
      <c r="M282" s="11"/>
      <c r="N282" s="11"/>
      <c r="O282" s="12"/>
      <c r="P282" s="11"/>
      <c r="Q282" s="12"/>
      <c r="R282" s="11"/>
      <c r="S282" s="12"/>
      <c r="T282" s="11"/>
    </row>
    <row r="283" spans="1:20" s="2" customFormat="1" ht="12.75">
      <c r="A283" s="21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11"/>
      <c r="M283" s="11"/>
      <c r="N283" s="11"/>
      <c r="O283" s="12"/>
      <c r="P283" s="11"/>
      <c r="Q283" s="12"/>
      <c r="R283" s="11"/>
      <c r="S283" s="12"/>
      <c r="T283" s="11"/>
    </row>
    <row r="284" spans="1:20" s="2" customFormat="1" ht="12.75">
      <c r="A284" s="21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11"/>
      <c r="M284" s="11"/>
      <c r="N284" s="11"/>
      <c r="O284" s="12"/>
      <c r="P284" s="11"/>
      <c r="Q284" s="12"/>
      <c r="R284" s="11"/>
      <c r="S284" s="12"/>
      <c r="T284" s="11"/>
    </row>
    <row r="285" spans="1:20" s="2" customFormat="1" ht="12.75">
      <c r="A285" s="21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11"/>
      <c r="M285" s="11"/>
      <c r="N285" s="11"/>
      <c r="O285" s="12"/>
      <c r="P285" s="11"/>
      <c r="Q285" s="12"/>
      <c r="R285" s="11"/>
      <c r="S285" s="12"/>
      <c r="T285" s="11"/>
    </row>
    <row r="286" spans="1:20" s="2" customFormat="1" ht="12.75">
      <c r="A286" s="21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11"/>
      <c r="M286" s="11"/>
      <c r="N286" s="11"/>
      <c r="O286" s="12"/>
      <c r="P286" s="11"/>
      <c r="Q286" s="12"/>
      <c r="R286" s="11"/>
      <c r="S286" s="12"/>
      <c r="T286" s="11"/>
    </row>
    <row r="287" spans="1:20" s="2" customFormat="1" ht="12.75">
      <c r="A287" s="21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11"/>
      <c r="M287" s="11"/>
      <c r="N287" s="11"/>
      <c r="O287" s="12"/>
      <c r="P287" s="11"/>
      <c r="Q287" s="12"/>
      <c r="R287" s="11"/>
      <c r="S287" s="12"/>
      <c r="T287" s="11"/>
    </row>
    <row r="288" spans="1:20" s="2" customFormat="1" ht="12.75">
      <c r="A288" s="21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11"/>
      <c r="M288" s="11"/>
      <c r="N288" s="11"/>
      <c r="O288" s="12"/>
      <c r="P288" s="11"/>
      <c r="Q288" s="12"/>
      <c r="R288" s="11"/>
      <c r="S288" s="12"/>
      <c r="T288" s="11"/>
    </row>
    <row r="289" spans="1:20" s="2" customFormat="1" ht="12.75">
      <c r="A289" s="21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11"/>
      <c r="M289" s="11"/>
      <c r="N289" s="11"/>
      <c r="O289" s="12"/>
      <c r="P289" s="11"/>
      <c r="Q289" s="12"/>
      <c r="R289" s="11"/>
      <c r="S289" s="12"/>
      <c r="T289" s="11"/>
    </row>
    <row r="290" spans="1:20" s="2" customFormat="1" ht="12.75">
      <c r="A290" s="21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11"/>
      <c r="M290" s="11"/>
      <c r="N290" s="11"/>
      <c r="O290" s="12"/>
      <c r="P290" s="11"/>
      <c r="Q290" s="12"/>
      <c r="R290" s="11"/>
      <c r="S290" s="12"/>
      <c r="T290" s="11"/>
    </row>
    <row r="291" spans="1:20" s="2" customFormat="1" ht="12.75">
      <c r="A291" s="21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11"/>
      <c r="M291" s="11"/>
      <c r="N291" s="11"/>
      <c r="O291" s="12"/>
      <c r="P291" s="11"/>
      <c r="Q291" s="12"/>
      <c r="R291" s="11"/>
      <c r="S291" s="12"/>
      <c r="T291" s="11"/>
    </row>
    <row r="292" spans="1:20" s="2" customFormat="1" ht="12.75">
      <c r="A292" s="21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11"/>
      <c r="M292" s="11"/>
      <c r="N292" s="11"/>
      <c r="O292" s="12"/>
      <c r="P292" s="11"/>
      <c r="Q292" s="12"/>
      <c r="R292" s="11"/>
      <c r="S292" s="12"/>
      <c r="T292" s="11"/>
    </row>
    <row r="293" spans="1:20" s="2" customFormat="1" ht="12.75">
      <c r="A293" s="21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11"/>
      <c r="M293" s="11"/>
      <c r="N293" s="11"/>
      <c r="O293" s="12"/>
      <c r="P293" s="11"/>
      <c r="Q293" s="12"/>
      <c r="R293" s="11"/>
      <c r="S293" s="12"/>
      <c r="T293" s="11"/>
    </row>
    <row r="294" spans="1:20" s="2" customFormat="1" ht="12.75">
      <c r="A294" s="21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11"/>
      <c r="M294" s="11"/>
      <c r="N294" s="11"/>
      <c r="O294" s="12"/>
      <c r="P294" s="11"/>
      <c r="Q294" s="12"/>
      <c r="R294" s="11"/>
      <c r="S294" s="12"/>
      <c r="T294" s="11"/>
    </row>
    <row r="295" spans="1:20" s="2" customFormat="1" ht="12.75">
      <c r="A295" s="21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11"/>
      <c r="M295" s="11"/>
      <c r="N295" s="11"/>
      <c r="O295" s="12"/>
      <c r="P295" s="11"/>
      <c r="Q295" s="12"/>
      <c r="R295" s="11"/>
      <c r="S295" s="12"/>
      <c r="T295" s="11"/>
    </row>
    <row r="296" spans="1:20" s="2" customFormat="1" ht="12.75">
      <c r="A296" s="21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11"/>
      <c r="M296" s="11"/>
      <c r="N296" s="11"/>
      <c r="O296" s="12"/>
      <c r="P296" s="11"/>
      <c r="Q296" s="12"/>
      <c r="R296" s="11"/>
      <c r="S296" s="12"/>
      <c r="T296" s="11"/>
    </row>
    <row r="297" spans="1:20" s="2" customFormat="1" ht="12.75">
      <c r="A297" s="21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11"/>
      <c r="M297" s="11"/>
      <c r="N297" s="11"/>
      <c r="O297" s="12"/>
      <c r="P297" s="11"/>
      <c r="Q297" s="12"/>
      <c r="R297" s="11"/>
      <c r="S297" s="12"/>
      <c r="T297" s="11"/>
    </row>
    <row r="298" spans="1:20" s="2" customFormat="1" ht="12.75">
      <c r="A298" s="21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11"/>
      <c r="M298" s="11"/>
      <c r="N298" s="11"/>
      <c r="O298" s="12"/>
      <c r="P298" s="11"/>
      <c r="Q298" s="12"/>
      <c r="R298" s="11"/>
      <c r="S298" s="12"/>
      <c r="T298" s="11"/>
    </row>
    <row r="299" spans="1:20" s="2" customFormat="1" ht="12.75">
      <c r="A299" s="21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11"/>
      <c r="M299" s="11"/>
      <c r="N299" s="11"/>
      <c r="O299" s="12"/>
      <c r="P299" s="11"/>
      <c r="Q299" s="12"/>
      <c r="R299" s="11"/>
      <c r="S299" s="12"/>
      <c r="T299" s="11"/>
    </row>
    <row r="300" spans="1:20" s="2" customFormat="1" ht="12.75">
      <c r="A300" s="21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11"/>
      <c r="M300" s="11"/>
      <c r="N300" s="11"/>
      <c r="O300" s="12"/>
      <c r="P300" s="11"/>
      <c r="Q300" s="12"/>
      <c r="R300" s="11"/>
      <c r="S300" s="12"/>
      <c r="T300" s="11"/>
    </row>
    <row r="301" spans="1:20" s="2" customFormat="1" ht="12.75">
      <c r="A301" s="21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11"/>
      <c r="M301" s="11"/>
      <c r="N301" s="11"/>
      <c r="O301" s="12"/>
      <c r="P301" s="11"/>
      <c r="Q301" s="12"/>
      <c r="R301" s="11"/>
      <c r="S301" s="12"/>
      <c r="T301" s="11"/>
    </row>
    <row r="302" spans="1:20" s="2" customFormat="1" ht="12.75">
      <c r="A302" s="21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11"/>
      <c r="M302" s="11"/>
      <c r="N302" s="11"/>
      <c r="O302" s="12"/>
      <c r="P302" s="11"/>
      <c r="Q302" s="12"/>
      <c r="R302" s="11"/>
      <c r="S302" s="12"/>
      <c r="T302" s="11"/>
    </row>
    <row r="303" spans="1:20" s="2" customFormat="1" ht="12.75">
      <c r="A303" s="21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11"/>
      <c r="M303" s="11"/>
      <c r="N303" s="11"/>
      <c r="O303" s="12"/>
      <c r="P303" s="11"/>
      <c r="Q303" s="12"/>
      <c r="R303" s="11"/>
      <c r="S303" s="12"/>
      <c r="T303" s="11"/>
    </row>
    <row r="304" spans="1:20" s="2" customFormat="1" ht="12.75">
      <c r="A304" s="21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11"/>
      <c r="M304" s="11"/>
      <c r="N304" s="11"/>
      <c r="O304" s="12"/>
      <c r="P304" s="11"/>
      <c r="Q304" s="12"/>
      <c r="R304" s="11"/>
      <c r="S304" s="12"/>
      <c r="T304" s="11"/>
    </row>
    <row r="305" spans="1:20" s="2" customFormat="1" ht="12.75">
      <c r="A305" s="21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11"/>
      <c r="M305" s="11"/>
      <c r="N305" s="11"/>
      <c r="O305" s="12"/>
      <c r="P305" s="11"/>
      <c r="Q305" s="12"/>
      <c r="R305" s="11"/>
      <c r="S305" s="12"/>
      <c r="T305" s="11"/>
    </row>
    <row r="306" spans="1:20" s="2" customFormat="1" ht="12.75">
      <c r="A306" s="21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11"/>
      <c r="M306" s="11"/>
      <c r="N306" s="11"/>
      <c r="O306" s="12"/>
      <c r="P306" s="11"/>
      <c r="Q306" s="12"/>
      <c r="R306" s="11"/>
      <c r="S306" s="12"/>
      <c r="T306" s="11"/>
    </row>
    <row r="307" spans="1:20" s="2" customFormat="1" ht="12.75">
      <c r="A307" s="21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11"/>
      <c r="M307" s="11"/>
      <c r="N307" s="11"/>
      <c r="O307" s="12"/>
      <c r="P307" s="11"/>
      <c r="Q307" s="12"/>
      <c r="R307" s="11"/>
      <c r="S307" s="12"/>
      <c r="T307" s="11"/>
    </row>
    <row r="308" spans="1:20" s="2" customFormat="1" ht="12.75">
      <c r="A308" s="21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11"/>
      <c r="M308" s="11"/>
      <c r="N308" s="11"/>
      <c r="O308" s="12"/>
      <c r="P308" s="11"/>
      <c r="Q308" s="12"/>
      <c r="R308" s="11"/>
      <c r="S308" s="12"/>
      <c r="T308" s="11"/>
    </row>
    <row r="309" spans="1:20" s="2" customFormat="1" ht="12.75">
      <c r="A309" s="21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11"/>
      <c r="M309" s="11"/>
      <c r="N309" s="11"/>
      <c r="O309" s="12"/>
      <c r="P309" s="11"/>
      <c r="Q309" s="12"/>
      <c r="R309" s="11"/>
      <c r="S309" s="12"/>
      <c r="T309" s="11"/>
    </row>
    <row r="310" spans="1:20" s="2" customFormat="1" ht="12.75">
      <c r="A310" s="21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11"/>
      <c r="M310" s="11"/>
      <c r="N310" s="11"/>
      <c r="O310" s="12"/>
      <c r="P310" s="11"/>
      <c r="Q310" s="12"/>
      <c r="R310" s="11"/>
      <c r="S310" s="12"/>
      <c r="T310" s="11"/>
    </row>
    <row r="311" spans="1:20" s="2" customFormat="1" ht="12.75">
      <c r="A311" s="21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11"/>
      <c r="M311" s="11"/>
      <c r="N311" s="11"/>
      <c r="O311" s="12"/>
      <c r="P311" s="11"/>
      <c r="Q311" s="12"/>
      <c r="R311" s="11"/>
      <c r="S311" s="12"/>
      <c r="T311" s="11"/>
    </row>
    <row r="312" spans="1:20" s="2" customFormat="1" ht="12.75">
      <c r="A312" s="21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11"/>
      <c r="M312" s="11"/>
      <c r="N312" s="11"/>
      <c r="O312" s="12"/>
      <c r="P312" s="11"/>
      <c r="Q312" s="12"/>
      <c r="R312" s="11"/>
      <c r="S312" s="12"/>
      <c r="T312" s="11"/>
    </row>
    <row r="313" spans="1:20" s="2" customFormat="1" ht="12.75">
      <c r="A313" s="21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11"/>
      <c r="M313" s="11"/>
      <c r="N313" s="11"/>
      <c r="O313" s="12"/>
      <c r="P313" s="11"/>
      <c r="Q313" s="12"/>
      <c r="R313" s="11"/>
      <c r="S313" s="12"/>
      <c r="T313" s="11"/>
    </row>
    <row r="314" spans="1:20" s="2" customFormat="1" ht="12.75">
      <c r="A314" s="21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11"/>
      <c r="M314" s="11"/>
      <c r="N314" s="11"/>
      <c r="O314" s="12"/>
      <c r="P314" s="11"/>
      <c r="Q314" s="12"/>
      <c r="R314" s="11"/>
      <c r="S314" s="12"/>
      <c r="T314" s="11"/>
    </row>
    <row r="315" spans="1:20" s="2" customFormat="1" ht="12.75">
      <c r="A315" s="21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11"/>
      <c r="M315" s="11"/>
      <c r="N315" s="11"/>
      <c r="O315" s="12"/>
      <c r="P315" s="11"/>
      <c r="Q315" s="12"/>
      <c r="R315" s="11"/>
      <c r="S315" s="12"/>
      <c r="T315" s="11"/>
    </row>
    <row r="316" spans="1:20" s="2" customFormat="1" ht="12.75">
      <c r="A316" s="21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11"/>
      <c r="M316" s="11"/>
      <c r="N316" s="11"/>
      <c r="O316" s="12"/>
      <c r="P316" s="11"/>
      <c r="Q316" s="12"/>
      <c r="R316" s="11"/>
      <c r="S316" s="12"/>
      <c r="T316" s="11"/>
    </row>
    <row r="317" spans="1:20" s="2" customFormat="1" ht="12.75">
      <c r="A317" s="21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11"/>
      <c r="M317" s="11"/>
      <c r="N317" s="11"/>
      <c r="O317" s="12"/>
      <c r="P317" s="11"/>
      <c r="Q317" s="12"/>
      <c r="R317" s="11"/>
      <c r="S317" s="12"/>
      <c r="T317" s="11"/>
    </row>
    <row r="318" spans="1:20" s="2" customFormat="1" ht="12.75">
      <c r="A318" s="21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11"/>
      <c r="M318" s="11"/>
      <c r="N318" s="11"/>
      <c r="O318" s="12"/>
      <c r="P318" s="11"/>
      <c r="Q318" s="12"/>
      <c r="R318" s="11"/>
      <c r="S318" s="12"/>
      <c r="T318" s="11"/>
    </row>
    <row r="319" spans="1:20" s="2" customFormat="1" ht="12.75">
      <c r="A319" s="21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11"/>
      <c r="M319" s="11"/>
      <c r="N319" s="11"/>
      <c r="O319" s="12"/>
      <c r="P319" s="11"/>
      <c r="Q319" s="12"/>
      <c r="R319" s="11"/>
      <c r="S319" s="12"/>
      <c r="T319" s="11"/>
    </row>
    <row r="320" spans="1:20" s="2" customFormat="1" ht="12.75">
      <c r="A320" s="21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11"/>
      <c r="M320" s="11"/>
      <c r="N320" s="11"/>
      <c r="O320" s="12"/>
      <c r="P320" s="11"/>
      <c r="Q320" s="12"/>
      <c r="R320" s="11"/>
      <c r="S320" s="12"/>
      <c r="T320" s="11"/>
    </row>
    <row r="321" spans="1:20" s="2" customFormat="1" ht="12.75">
      <c r="A321" s="21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11"/>
      <c r="M321" s="11"/>
      <c r="N321" s="11"/>
      <c r="O321" s="12"/>
      <c r="P321" s="11"/>
      <c r="Q321" s="12"/>
      <c r="R321" s="11"/>
      <c r="S321" s="12"/>
      <c r="T321" s="11"/>
    </row>
    <row r="322" spans="1:20" s="2" customFormat="1" ht="12.75">
      <c r="A322" s="21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11"/>
      <c r="M322" s="11"/>
      <c r="N322" s="11"/>
      <c r="O322" s="12"/>
      <c r="P322" s="11"/>
      <c r="Q322" s="12"/>
      <c r="R322" s="11"/>
      <c r="S322" s="12"/>
      <c r="T322" s="11"/>
    </row>
    <row r="323" spans="1:20" s="2" customFormat="1" ht="12.75">
      <c r="A323" s="21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11"/>
      <c r="M323" s="11"/>
      <c r="N323" s="11"/>
      <c r="O323" s="12"/>
      <c r="P323" s="11"/>
      <c r="Q323" s="12"/>
      <c r="R323" s="11"/>
      <c r="S323" s="12"/>
      <c r="T323" s="11"/>
    </row>
    <row r="324" spans="1:20" s="2" customFormat="1" ht="12.75">
      <c r="A324" s="21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11"/>
      <c r="M324" s="11"/>
      <c r="N324" s="11"/>
      <c r="O324" s="12"/>
      <c r="P324" s="11"/>
      <c r="Q324" s="12"/>
      <c r="R324" s="11"/>
      <c r="S324" s="12"/>
      <c r="T324" s="11"/>
    </row>
    <row r="325" spans="1:20" s="2" customFormat="1" ht="12.75">
      <c r="A325" s="21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11"/>
      <c r="M325" s="11"/>
      <c r="N325" s="11"/>
      <c r="O325" s="12"/>
      <c r="P325" s="11"/>
      <c r="Q325" s="12"/>
      <c r="R325" s="11"/>
      <c r="S325" s="12"/>
      <c r="T325" s="11"/>
    </row>
    <row r="326" spans="1:20" s="2" customFormat="1" ht="12.75">
      <c r="A326" s="21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11"/>
      <c r="M326" s="11"/>
      <c r="N326" s="11"/>
      <c r="O326" s="12"/>
      <c r="P326" s="11"/>
      <c r="Q326" s="12"/>
      <c r="R326" s="11"/>
      <c r="S326" s="12"/>
      <c r="T326" s="11"/>
    </row>
    <row r="327" spans="1:20" s="2" customFormat="1" ht="12.75">
      <c r="A327" s="21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11"/>
      <c r="M327" s="11"/>
      <c r="N327" s="11"/>
      <c r="O327" s="12"/>
      <c r="P327" s="11"/>
      <c r="Q327" s="12"/>
      <c r="R327" s="11"/>
      <c r="S327" s="12"/>
      <c r="T327" s="11"/>
    </row>
    <row r="328" spans="1:20" s="2" customFormat="1" ht="12.75">
      <c r="A328" s="21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11"/>
      <c r="M328" s="11"/>
      <c r="N328" s="11"/>
      <c r="O328" s="12"/>
      <c r="P328" s="11"/>
      <c r="Q328" s="12"/>
      <c r="R328" s="11"/>
      <c r="S328" s="12"/>
      <c r="T328" s="11"/>
    </row>
    <row r="329" ht="12.75"/>
    <row r="330" ht="12.75"/>
    <row r="331" ht="12.75"/>
    <row r="332" ht="12.75"/>
    <row r="333" ht="12.75"/>
    <row r="334" ht="12.75"/>
    <row r="335" ht="12.75">
      <c r="A335" s="25"/>
    </row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</sheetData>
  <sheetProtection/>
  <mergeCells count="3">
    <mergeCell ref="A43:IV43"/>
    <mergeCell ref="A1:V1"/>
    <mergeCell ref="A44:V44"/>
  </mergeCells>
  <printOptions horizontalCentered="1"/>
  <pageMargins left="0" right="0" top="0.261811024" bottom="0.196850393700787" header="0.511811023622047" footer="0.275590551181102"/>
  <pageSetup horizontalDpi="600" verticalDpi="600" orientation="landscape" scale="65" r:id="rId1"/>
  <headerFooter scaleWithDoc="0">
    <oddFooter>&amp;C&amp;7© 2018 The College Board. College Board, Advanced Placement Program, AP, AP Central and the acorn logo are registered trademarks of the College Board.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Janice M. Askew</dc:creator>
  <cp:keywords/>
  <dc:description/>
  <cp:lastModifiedBy>build</cp:lastModifiedBy>
  <cp:lastPrinted>2018-09-04T20:21:16Z</cp:lastPrinted>
  <dcterms:created xsi:type="dcterms:W3CDTF">1999-07-31T11:51:01Z</dcterms:created>
  <dcterms:modified xsi:type="dcterms:W3CDTF">2018-09-14T19:46:15Z</dcterms:modified>
  <cp:category/>
  <cp:version/>
  <cp:contentType/>
  <cp:contentStatus/>
</cp:coreProperties>
</file>