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<sst xmlns="http://schemas.openxmlformats.org/spreadsheetml/2006/main" count="42" uniqueCount="22">
  <si>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    </t>
  </si>
  <si>
    <t>9th Grade Students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</si>
  <si>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</si>
  <si>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</si>
  <si>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</si>
  <si>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</si>
  <si>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</si>
  <si>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</si>
  <si>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</si>
  <si>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</si>
  <si>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</si>
  <si>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</si>
  <si>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</si>
  <si>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</si>
  <si>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(Mean 2.89)</t>
  </si>
  <si>
    <t>(Mean 2.88)</t>
  </si>
  <si>
    <t>(Mean 3.13)</t>
  </si>
  <si>
    <t>(Mean 2.61)</t>
  </si>
  <si>
    <t>(Mean 2.83)</t>
  </si>
  <si>
    <t>(Mean 2.94)</t>
  </si>
  <si>
    <t>(Mean 2.99)</t>
  </si>
  <si>
    <t>(Mean 2.59)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</si>
</sst>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9.1406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9.421875" style="1" customWidth="1"/>
    <col min="14" max="14" width="3.00390625" style="1" customWidth="1"/>
    <col min="15" max="16384" width="9.140625" style="1" customWidth="1"/>
  </cols>
  <sheetData>
    <row r="1" spans="1:14" s="2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3" customFormat="1" ht="12"/>
    <row r="3" spans="1:2" s="3" customFormat="1" ht="12">
      <c r="A3" s="4"/>
      <c r="B3" s="4"/>
    </row>
    <row r="4" spans="1:12" s="3" customFormat="1" ht="12">
      <c r="A4" s="4"/>
      <c r="B4" s="4"/>
      <c r="C4" s="16" t="s">
        <v>1</v>
      </c>
      <c r="D4" s="16"/>
      <c r="E4" s="16"/>
      <c r="J4" s="16" t="s">
        <v>8</v>
      </c>
      <c r="K4" s="16"/>
      <c r="L4" s="16"/>
    </row>
    <row r="5" spans="1:2" s="3" customFormat="1" ht="12">
      <c r="A5" s="4"/>
      <c r="B5" s="4"/>
    </row>
    <row r="6" spans="1:12" s="3" customFormat="1" ht="12">
      <c r="A6" s="5" t="s">
        <v>12</v>
      </c>
      <c r="B6" s="6"/>
      <c r="C6" s="5" t="s">
        <v>3</v>
      </c>
      <c r="D6" s="6"/>
      <c r="E6" s="5" t="s">
        <v>2</v>
      </c>
      <c r="F6" s="6"/>
      <c r="G6" s="4"/>
      <c r="H6" s="5" t="s">
        <v>12</v>
      </c>
      <c r="I6" s="6"/>
      <c r="J6" s="5" t="s">
        <v>3</v>
      </c>
      <c r="K6" s="4"/>
      <c r="L6" s="5" t="s">
        <v>2</v>
      </c>
    </row>
    <row r="7" spans="1:9" s="3" customFormat="1" ht="9" customHeight="1">
      <c r="A7" s="4"/>
      <c r="B7" s="4"/>
      <c r="H7" s="4"/>
      <c r="I7" s="4"/>
    </row>
    <row r="8" spans="1:12" s="3" customFormat="1" ht="12">
      <c r="A8" s="4">
        <v>5</v>
      </c>
      <c r="B8" s="4"/>
      <c r="C8" s="7">
        <v>11952</v>
      </c>
      <c r="D8" s="7"/>
      <c r="E8" s="8">
        <f>(C8/C13)*100</f>
        <v>11.106568040738951</v>
      </c>
      <c r="H8" s="4">
        <v>5</v>
      </c>
      <c r="I8" s="4"/>
      <c r="J8" s="7">
        <v>59310</v>
      </c>
      <c r="K8" s="7"/>
      <c r="L8" s="8">
        <f>(J8/J13)*100</f>
        <v>12.668610425811414</v>
      </c>
    </row>
    <row r="9" spans="1:12" s="3" customFormat="1" ht="12">
      <c r="A9" s="4">
        <v>4</v>
      </c>
      <c r="B9" s="4"/>
      <c r="C9" s="7">
        <v>18826</v>
      </c>
      <c r="D9" s="7"/>
      <c r="E9" s="8">
        <f>(C9/C13)*100</f>
        <v>17.494331487194735</v>
      </c>
      <c r="H9" s="4">
        <v>4</v>
      </c>
      <c r="I9" s="4"/>
      <c r="J9" s="7">
        <v>85681</v>
      </c>
      <c r="K9" s="7"/>
      <c r="L9" s="8">
        <f>(J9/J13)*100</f>
        <v>18.30145354736044</v>
      </c>
    </row>
    <row r="10" spans="1:13" s="3" customFormat="1" ht="12">
      <c r="A10" s="4">
        <v>3</v>
      </c>
      <c r="B10" s="4"/>
      <c r="C10" s="7">
        <v>23047</v>
      </c>
      <c r="D10" s="7"/>
      <c r="E10" s="9">
        <f>(C10/C13)*100</f>
        <v>21.41675649555812</v>
      </c>
      <c r="F10" s="10">
        <f>(C8+C9+C10)/C13</f>
        <v>0.5001765602349181</v>
      </c>
      <c r="H10" s="4">
        <v>3</v>
      </c>
      <c r="I10" s="4"/>
      <c r="J10" s="7">
        <v>126843</v>
      </c>
      <c r="K10" s="7"/>
      <c r="L10" s="9">
        <f>(J10/J13)*100</f>
        <v>27.093652878792735</v>
      </c>
      <c r="M10" s="10">
        <f>(J8+J9+J10)/J13</f>
        <v>0.5806371685196459</v>
      </c>
    </row>
    <row r="11" spans="1:12" s="3" customFormat="1" ht="12">
      <c r="A11" s="4">
        <v>2</v>
      </c>
      <c r="B11" s="4"/>
      <c r="C11" s="7">
        <v>23326</v>
      </c>
      <c r="D11" s="7"/>
      <c r="E11" s="8">
        <f>(C11/C13)*100</f>
        <v>21.676021261569343</v>
      </c>
      <c r="H11" s="4">
        <v>2</v>
      </c>
      <c r="I11" s="4"/>
      <c r="J11" s="7">
        <v>108264</v>
      </c>
      <c r="K11" s="7"/>
      <c r="L11" s="8">
        <f>(J11/J13)*100</f>
        <v>23.1251802249207</v>
      </c>
    </row>
    <row r="12" spans="1:12" s="3" customFormat="1" ht="12">
      <c r="A12" s="4">
        <v>1</v>
      </c>
      <c r="B12" s="4"/>
      <c r="C12" s="11">
        <v>30461</v>
      </c>
      <c r="D12" s="11"/>
      <c r="E12" s="8">
        <f>(C12/C13)*100</f>
        <v>28.306322714938855</v>
      </c>
      <c r="H12" s="4">
        <v>1</v>
      </c>
      <c r="I12" s="4"/>
      <c r="J12" s="11">
        <v>88067</v>
      </c>
      <c r="K12" s="11"/>
      <c r="L12" s="8">
        <f>(J12/J13)*100</f>
        <v>18.811102923114714</v>
      </c>
    </row>
    <row r="13" spans="1:13" s="3" customFormat="1" ht="12">
      <c r="A13" s="12"/>
      <c r="B13" s="12"/>
      <c r="C13" s="7">
        <f>SUM(C8:C12)</f>
        <v>107612</v>
      </c>
      <c r="D13" s="7"/>
      <c r="E13" s="8">
        <f>SUM(E8:E12)</f>
        <v>100</v>
      </c>
      <c r="F13" s="3" t="s">
        <v>17</v>
      </c>
      <c r="H13" s="4"/>
      <c r="I13" s="4"/>
      <c r="J13" s="7">
        <f>SUM(J8:J12)</f>
        <v>468165</v>
      </c>
      <c r="K13" s="7"/>
      <c r="L13" s="8">
        <f>SUM(L8:L12)</f>
        <v>100</v>
      </c>
      <c r="M13" s="3" t="s">
        <v>18</v>
      </c>
    </row>
    <row r="14" spans="1:9" s="3" customFormat="1" ht="12">
      <c r="A14" s="4"/>
      <c r="B14" s="4"/>
      <c r="H14" s="4"/>
      <c r="I14" s="4"/>
    </row>
    <row r="15" spans="1:9" s="3" customFormat="1" ht="12">
      <c r="A15" s="4"/>
      <c r="B15" s="4"/>
      <c r="H15" s="4"/>
      <c r="I15" s="4"/>
    </row>
    <row r="16" spans="1:12" s="3" customFormat="1" ht="12">
      <c r="A16" s="4"/>
      <c r="B16" s="4"/>
      <c r="C16" s="16" t="s">
        <v>4</v>
      </c>
      <c r="D16" s="16"/>
      <c r="E16" s="16"/>
      <c r="H16" s="4"/>
      <c r="I16" s="4"/>
      <c r="J16" s="16" t="s">
        <v>5</v>
      </c>
      <c r="K16" s="16"/>
      <c r="L16" s="16"/>
    </row>
    <row r="17" spans="1:13" s="3" customFormat="1" ht="12">
      <c r="A17" s="5" t="s">
        <v>12</v>
      </c>
      <c r="B17" s="6"/>
      <c r="C17" s="5" t="s">
        <v>3</v>
      </c>
      <c r="D17" s="4"/>
      <c r="E17" s="5" t="s">
        <v>2</v>
      </c>
      <c r="F17" s="4"/>
      <c r="G17" s="4"/>
      <c r="H17" s="5" t="s">
        <v>12</v>
      </c>
      <c r="I17" s="6"/>
      <c r="J17" s="5" t="s">
        <v>6</v>
      </c>
      <c r="K17" s="4"/>
      <c r="L17" s="5" t="s">
        <v>2</v>
      </c>
      <c r="M17" s="4"/>
    </row>
    <row r="18" spans="1:9" s="3" customFormat="1" ht="9" customHeight="1">
      <c r="A18" s="4"/>
      <c r="B18" s="4"/>
      <c r="H18" s="4"/>
      <c r="I18" s="4"/>
    </row>
    <row r="19" spans="1:12" s="3" customFormat="1" ht="12">
      <c r="A19" s="4">
        <v>5</v>
      </c>
      <c r="B19" s="4"/>
      <c r="C19" s="7">
        <v>223672</v>
      </c>
      <c r="D19" s="7"/>
      <c r="E19" s="8">
        <f>(C19/C24)*100</f>
        <v>15.0514451061539</v>
      </c>
      <c r="H19" s="4">
        <v>5</v>
      </c>
      <c r="I19" s="4"/>
      <c r="J19" s="7">
        <v>260304</v>
      </c>
      <c r="K19" s="7"/>
      <c r="L19" s="8">
        <f>(J19/J24)*100</f>
        <v>14.443615831247003</v>
      </c>
    </row>
    <row r="20" spans="1:13" s="3" customFormat="1" ht="12">
      <c r="A20" s="4">
        <v>4</v>
      </c>
      <c r="B20" s="4"/>
      <c r="C20" s="7">
        <v>305009</v>
      </c>
      <c r="D20" s="7"/>
      <c r="E20" s="8">
        <f>(C20/C24)*100</f>
        <v>20.524814104505232</v>
      </c>
      <c r="H20" s="4">
        <v>4</v>
      </c>
      <c r="I20" s="4"/>
      <c r="J20" s="7">
        <v>362862</v>
      </c>
      <c r="K20" s="7"/>
      <c r="L20" s="13">
        <f>(J20/J24)*100</f>
        <v>20.134301922974483</v>
      </c>
      <c r="M20" s="14"/>
    </row>
    <row r="21" spans="1:13" s="3" customFormat="1" ht="12">
      <c r="A21" s="4">
        <v>3</v>
      </c>
      <c r="B21" s="4"/>
      <c r="C21" s="7">
        <v>362397</v>
      </c>
      <c r="D21" s="7"/>
      <c r="E21" s="9">
        <f>(C21/C24)*100</f>
        <v>24.386595336630666</v>
      </c>
      <c r="F21" s="10">
        <f>(C19+C20+C21)/C24</f>
        <v>0.5996285454728979</v>
      </c>
      <c r="H21" s="4">
        <v>3</v>
      </c>
      <c r="I21" s="4"/>
      <c r="J21" s="7">
        <v>444987</v>
      </c>
      <c r="K21" s="7"/>
      <c r="L21" s="9">
        <f>(J21/J24)*100</f>
        <v>24.691212113141216</v>
      </c>
      <c r="M21" s="10">
        <f>(J19+J20+J21)/J24</f>
        <v>0.592691298673627</v>
      </c>
    </row>
    <row r="22" spans="1:12" s="3" customFormat="1" ht="12">
      <c r="A22" s="4">
        <v>2</v>
      </c>
      <c r="B22" s="4"/>
      <c r="C22" s="7">
        <v>349411</v>
      </c>
      <c r="D22" s="7"/>
      <c r="E22" s="8">
        <f>(C22/C24)*100</f>
        <v>23.51273510312574</v>
      </c>
      <c r="H22" s="4">
        <v>2</v>
      </c>
      <c r="I22" s="4"/>
      <c r="J22" s="7">
        <v>374723</v>
      </c>
      <c r="K22" s="7"/>
      <c r="L22" s="8">
        <f>(J22/J24)*100</f>
        <v>20.792439052539997</v>
      </c>
    </row>
    <row r="23" spans="1:12" s="3" customFormat="1" ht="12">
      <c r="A23" s="4">
        <v>1</v>
      </c>
      <c r="B23" s="4"/>
      <c r="C23" s="11">
        <v>245561</v>
      </c>
      <c r="D23" s="11"/>
      <c r="E23" s="8">
        <f>(C23/C24)*100</f>
        <v>16.52441034958447</v>
      </c>
      <c r="H23" s="4">
        <v>1</v>
      </c>
      <c r="I23" s="4"/>
      <c r="J23" s="11">
        <v>359332</v>
      </c>
      <c r="K23" s="11"/>
      <c r="L23" s="8">
        <f>(J23/J24)*100</f>
        <v>19.938431080097303</v>
      </c>
    </row>
    <row r="24" spans="1:13" s="3" customFormat="1" ht="12">
      <c r="A24" s="4"/>
      <c r="B24" s="4"/>
      <c r="C24" s="7">
        <f>SUM(C19:C23)</f>
        <v>1486050</v>
      </c>
      <c r="D24" s="7"/>
      <c r="E24" s="8">
        <f>SUM(E19:E23)</f>
        <v>100</v>
      </c>
      <c r="F24" s="3" t="s">
        <v>19</v>
      </c>
      <c r="H24" s="4"/>
      <c r="I24" s="4"/>
      <c r="J24" s="7">
        <f>SUM(J19:J23)</f>
        <v>1802208</v>
      </c>
      <c r="K24" s="7"/>
      <c r="L24" s="8">
        <f>SUM(L19:L23)</f>
        <v>100</v>
      </c>
      <c r="M24" s="3" t="s">
        <v>15</v>
      </c>
    </row>
    <row r="25" spans="1:9" s="3" customFormat="1" ht="12">
      <c r="A25" s="4"/>
      <c r="B25" s="4"/>
      <c r="H25" s="4"/>
      <c r="I25" s="4"/>
    </row>
    <row r="26" spans="1:9" s="3" customFormat="1" ht="12">
      <c r="A26" s="4"/>
      <c r="B26" s="4"/>
      <c r="H26" s="4"/>
      <c r="I26" s="4"/>
    </row>
    <row r="27" spans="1:13" s="3" customFormat="1" ht="12">
      <c r="A27" s="4"/>
      <c r="B27" s="4"/>
      <c r="C27" s="16" t="s">
        <v>9</v>
      </c>
      <c r="D27" s="16"/>
      <c r="E27" s="16"/>
      <c r="F27" s="16"/>
      <c r="H27" s="4"/>
      <c r="I27" s="4"/>
      <c r="J27" s="16" t="s">
        <v>10</v>
      </c>
      <c r="K27" s="16"/>
      <c r="L27" s="16"/>
      <c r="M27" s="16"/>
    </row>
    <row r="28" spans="1:9" s="3" customFormat="1" ht="9" customHeight="1">
      <c r="A28" s="4"/>
      <c r="B28" s="4"/>
      <c r="H28" s="4"/>
      <c r="I28" s="4"/>
    </row>
    <row r="29" spans="1:12" s="3" customFormat="1" ht="12">
      <c r="A29" s="5" t="s">
        <v>12</v>
      </c>
      <c r="B29" s="6"/>
      <c r="C29" s="5" t="s">
        <v>3</v>
      </c>
      <c r="D29" s="4"/>
      <c r="E29" s="5" t="s">
        <v>2</v>
      </c>
      <c r="F29" s="4"/>
      <c r="G29" s="4"/>
      <c r="H29" s="5" t="s">
        <v>12</v>
      </c>
      <c r="I29" s="6"/>
      <c r="J29" s="5" t="s">
        <v>3</v>
      </c>
      <c r="K29" s="4"/>
      <c r="L29" s="5" t="s">
        <v>2</v>
      </c>
    </row>
    <row r="30" spans="1:9" s="3" customFormat="1" ht="9" customHeight="1">
      <c r="A30" s="4"/>
      <c r="B30" s="4"/>
      <c r="H30" s="4"/>
      <c r="I30" s="4"/>
    </row>
    <row r="31" spans="1:12" s="3" customFormat="1" ht="12">
      <c r="A31" s="4">
        <v>5</v>
      </c>
      <c r="B31" s="4"/>
      <c r="C31" s="7">
        <v>1473</v>
      </c>
      <c r="D31" s="7"/>
      <c r="E31" s="8">
        <f>(C31/C36)*100</f>
        <v>24.768790987052295</v>
      </c>
      <c r="H31" s="4">
        <v>5</v>
      </c>
      <c r="I31" s="4"/>
      <c r="J31" s="7">
        <v>1032</v>
      </c>
      <c r="K31" s="7"/>
      <c r="L31" s="8">
        <f>(J31/J36)*100</f>
        <v>16.44359464627151</v>
      </c>
    </row>
    <row r="32" spans="1:12" s="3" customFormat="1" ht="12">
      <c r="A32" s="4">
        <v>4</v>
      </c>
      <c r="B32" s="4"/>
      <c r="C32" s="7">
        <v>1239</v>
      </c>
      <c r="D32" s="7"/>
      <c r="E32" s="8">
        <f>(C32/C36)*100</f>
        <v>20.834033966705903</v>
      </c>
      <c r="H32" s="4">
        <v>4</v>
      </c>
      <c r="I32" s="4"/>
      <c r="J32" s="7">
        <v>1365</v>
      </c>
      <c r="K32" s="7"/>
      <c r="L32" s="8">
        <f>(J32/J36)*100</f>
        <v>21.749521988527725</v>
      </c>
    </row>
    <row r="33" spans="1:13" s="3" customFormat="1" ht="12">
      <c r="A33" s="4">
        <v>3</v>
      </c>
      <c r="B33" s="4"/>
      <c r="C33" s="7">
        <v>1085</v>
      </c>
      <c r="D33" s="7"/>
      <c r="E33" s="9">
        <f>(C33/C36)*100</f>
        <v>18.24449302169161</v>
      </c>
      <c r="F33" s="10">
        <f>(C31+C32+C33)/C36</f>
        <v>0.638473179754498</v>
      </c>
      <c r="H33" s="4">
        <v>3</v>
      </c>
      <c r="I33" s="4"/>
      <c r="J33" s="7">
        <v>1444</v>
      </c>
      <c r="K33" s="7"/>
      <c r="L33" s="9">
        <f>(J33/J36)*100</f>
        <v>23.008285532186108</v>
      </c>
      <c r="M33" s="10">
        <f>(J31+J32+J33)/J36</f>
        <v>0.6120140216698534</v>
      </c>
    </row>
    <row r="34" spans="1:12" s="3" customFormat="1" ht="12">
      <c r="A34" s="4">
        <v>2</v>
      </c>
      <c r="B34" s="4"/>
      <c r="C34" s="7">
        <v>883</v>
      </c>
      <c r="D34" s="7"/>
      <c r="E34" s="8">
        <f>(C34/C36)*100</f>
        <v>14.847822431478056</v>
      </c>
      <c r="H34" s="4">
        <v>2</v>
      </c>
      <c r="I34" s="4"/>
      <c r="J34" s="7">
        <v>1377</v>
      </c>
      <c r="K34" s="7"/>
      <c r="L34" s="8">
        <f>(J34/J36)*100</f>
        <v>21.940726577437857</v>
      </c>
    </row>
    <row r="35" spans="1:12" s="3" customFormat="1" ht="12">
      <c r="A35" s="4">
        <v>1</v>
      </c>
      <c r="B35" s="4"/>
      <c r="C35" s="11">
        <v>1267</v>
      </c>
      <c r="D35" s="11"/>
      <c r="E35" s="8">
        <f>(C35/C36)*100</f>
        <v>21.304859593072138</v>
      </c>
      <c r="H35" s="4">
        <v>1</v>
      </c>
      <c r="I35" s="4"/>
      <c r="J35" s="11">
        <v>1058</v>
      </c>
      <c r="K35" s="11"/>
      <c r="L35" s="8">
        <f>(J35/J36)*100</f>
        <v>16.8578712555768</v>
      </c>
    </row>
    <row r="36" spans="1:13" s="3" customFormat="1" ht="12">
      <c r="A36" s="4"/>
      <c r="B36" s="4"/>
      <c r="C36" s="7">
        <v>5947</v>
      </c>
      <c r="D36" s="7"/>
      <c r="E36" s="8">
        <f>SUM(E31:E35)</f>
        <v>100</v>
      </c>
      <c r="F36" s="3" t="s">
        <v>16</v>
      </c>
      <c r="H36" s="4"/>
      <c r="I36" s="4"/>
      <c r="J36" s="7">
        <v>6276</v>
      </c>
      <c r="K36" s="7"/>
      <c r="L36" s="8">
        <f>SUM(L31:L35)</f>
        <v>100</v>
      </c>
      <c r="M36" s="3" t="s">
        <v>20</v>
      </c>
    </row>
    <row r="37" spans="1:9" s="3" customFormat="1" ht="12">
      <c r="A37" s="4"/>
      <c r="B37" s="4"/>
      <c r="H37" s="4"/>
      <c r="I37" s="4"/>
    </row>
    <row r="38" spans="1:9" s="3" customFormat="1" ht="12">
      <c r="A38" s="4"/>
      <c r="B38" s="4"/>
      <c r="H38" s="4"/>
      <c r="I38" s="4"/>
    </row>
    <row r="39" spans="1:13" s="3" customFormat="1" ht="12">
      <c r="A39" s="4"/>
      <c r="B39" s="4"/>
      <c r="C39" s="16" t="s">
        <v>7</v>
      </c>
      <c r="D39" s="16"/>
      <c r="E39" s="16"/>
      <c r="F39" s="3" t="s">
        <v>0</v>
      </c>
      <c r="H39" s="4"/>
      <c r="I39" s="4"/>
      <c r="J39" s="16" t="s">
        <v>13</v>
      </c>
      <c r="K39" s="16"/>
      <c r="L39" s="16"/>
      <c r="M39" s="16"/>
    </row>
    <row r="40" spans="1:9" s="3" customFormat="1" ht="9" customHeight="1">
      <c r="A40" s="4"/>
      <c r="B40" s="4"/>
      <c r="H40" s="4"/>
      <c r="I40" s="4"/>
    </row>
    <row r="41" spans="1:12" s="3" customFormat="1" ht="12">
      <c r="A41" s="5" t="s">
        <v>12</v>
      </c>
      <c r="B41" s="6"/>
      <c r="C41" s="5" t="s">
        <v>3</v>
      </c>
      <c r="D41" s="4"/>
      <c r="E41" s="5" t="s">
        <v>2</v>
      </c>
      <c r="F41" s="4"/>
      <c r="G41" s="4"/>
      <c r="H41" s="5" t="s">
        <v>12</v>
      </c>
      <c r="I41" s="6"/>
      <c r="J41" s="5" t="s">
        <v>3</v>
      </c>
      <c r="K41" s="4"/>
      <c r="L41" s="5" t="s">
        <v>2</v>
      </c>
    </row>
    <row r="42" spans="1:9" s="3" customFormat="1" ht="9" customHeight="1">
      <c r="A42" s="4"/>
      <c r="B42" s="4"/>
      <c r="H42" s="4"/>
      <c r="I42" s="4"/>
    </row>
    <row r="43" spans="1:12" s="3" customFormat="1" ht="12">
      <c r="A43" s="4">
        <v>5</v>
      </c>
      <c r="B43" s="4"/>
      <c r="C43" s="7">
        <v>6062</v>
      </c>
      <c r="D43" s="7"/>
      <c r="E43" s="8">
        <f>(C43/C48)*100</f>
        <v>9.802399663659003</v>
      </c>
      <c r="H43" s="4">
        <v>5</v>
      </c>
      <c r="I43" s="4"/>
      <c r="J43" s="7">
        <v>563805</v>
      </c>
      <c r="K43" s="7"/>
      <c r="L43" s="8">
        <f>(J43/J48)*100</f>
        <v>14.316675554201264</v>
      </c>
    </row>
    <row r="44" spans="1:13" s="3" customFormat="1" ht="12">
      <c r="A44" s="4">
        <v>4</v>
      </c>
      <c r="B44" s="4"/>
      <c r="C44" s="7">
        <v>10132</v>
      </c>
      <c r="D44" s="7"/>
      <c r="E44" s="8">
        <f>(C44/C48)*100</f>
        <v>16.38368746159568</v>
      </c>
      <c r="H44" s="4">
        <v>4</v>
      </c>
      <c r="I44" s="4"/>
      <c r="J44" s="7">
        <v>785114</v>
      </c>
      <c r="K44" s="7"/>
      <c r="L44" s="13">
        <f>(J44/J48)*100</f>
        <v>19.936365252279018</v>
      </c>
      <c r="M44" s="14"/>
    </row>
    <row r="45" spans="1:13" s="3" customFormat="1" ht="12">
      <c r="A45" s="4">
        <v>3</v>
      </c>
      <c r="B45" s="4"/>
      <c r="C45" s="7">
        <v>14435</v>
      </c>
      <c r="D45" s="7"/>
      <c r="E45" s="9">
        <f>(C45/C48)*100</f>
        <v>23.341741858284017</v>
      </c>
      <c r="F45" s="10">
        <f>(C43+C44+C45)/C48</f>
        <v>0.49527828983538696</v>
      </c>
      <c r="H45" s="4">
        <v>3</v>
      </c>
      <c r="I45" s="4"/>
      <c r="J45" s="7">
        <v>974238</v>
      </c>
      <c r="K45" s="7"/>
      <c r="L45" s="9">
        <f>(J45/J48)*100</f>
        <v>24.738782661689648</v>
      </c>
      <c r="M45" s="10">
        <f>(J43+J44+J45)/J48</f>
        <v>0.5899182346816993</v>
      </c>
    </row>
    <row r="46" spans="1:12" s="3" customFormat="1" ht="12">
      <c r="A46" s="4">
        <v>2</v>
      </c>
      <c r="B46" s="4"/>
      <c r="C46" s="7">
        <v>14740</v>
      </c>
      <c r="D46" s="7"/>
      <c r="E46" s="8">
        <f>(C46/C48)*100</f>
        <v>23.83493418712202</v>
      </c>
      <c r="H46" s="4">
        <v>2</v>
      </c>
      <c r="I46" s="4"/>
      <c r="J46" s="7">
        <v>872724</v>
      </c>
      <c r="K46" s="7"/>
      <c r="L46" s="8">
        <f>(J46/J48)*100</f>
        <v>22.161042126913994</v>
      </c>
    </row>
    <row r="47" spans="1:12" s="3" customFormat="1" ht="12">
      <c r="A47" s="4">
        <v>1</v>
      </c>
      <c r="B47" s="4"/>
      <c r="C47" s="11">
        <v>16473</v>
      </c>
      <c r="D47" s="11"/>
      <c r="E47" s="8">
        <f>(C47/C48)*100</f>
        <v>26.637236829339283</v>
      </c>
      <c r="H47" s="4">
        <v>1</v>
      </c>
      <c r="I47" s="4"/>
      <c r="J47" s="11">
        <v>742219</v>
      </c>
      <c r="K47" s="11"/>
      <c r="L47" s="8">
        <f>(J47/J48)*100</f>
        <v>18.847134404916076</v>
      </c>
    </row>
    <row r="48" spans="1:13" s="3" customFormat="1" ht="12">
      <c r="A48" s="4"/>
      <c r="B48" s="4"/>
      <c r="C48" s="7">
        <v>61842</v>
      </c>
      <c r="D48" s="7"/>
      <c r="E48" s="8">
        <f>SUM(E43:E47)</f>
        <v>100</v>
      </c>
      <c r="F48" s="3" t="s">
        <v>21</v>
      </c>
      <c r="H48" s="4"/>
      <c r="I48" s="4"/>
      <c r="J48" s="7">
        <f>SUM(J43:J47)</f>
        <v>3938100</v>
      </c>
      <c r="K48" s="7"/>
      <c r="L48" s="8">
        <f>SUM(L43:L47)</f>
        <v>100</v>
      </c>
      <c r="M48" s="3" t="s">
        <v>14</v>
      </c>
    </row>
    <row r="49" s="3" customFormat="1" ht="12"/>
    <row r="50" s="3" customFormat="1" ht="12"/>
    <row r="51" s="3" customFormat="1" ht="12"/>
    <row r="52" s="3" customFormat="1" ht="12"/>
    <row r="53" s="3" customFormat="1" ht="12"/>
  </sheetData>
  <sheetProtection/>
  <mergeCells count="9">
    <mergeCell ref="A1:N1"/>
    <mergeCell ref="C39:E39"/>
    <mergeCell ref="J39:M39"/>
    <mergeCell ref="J27:M27"/>
    <mergeCell ref="C27:F27"/>
    <mergeCell ref="C4:E4"/>
    <mergeCell ref="J4:L4"/>
    <mergeCell ref="C16:E16"/>
    <mergeCell ref="J16:L16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Light,Regular"&amp;9© 2013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S. Giordano</dc:creator>
  <cp:keywords/>
  <dc:description/>
  <cp:lastModifiedBy>nkrajewski</cp:lastModifiedBy>
  <cp:lastPrinted>2012-08-30T17:25:20Z</cp:lastPrinted>
  <dcterms:created xsi:type="dcterms:W3CDTF">1999-07-31T14:39:54Z</dcterms:created>
  <dcterms:modified xsi:type="dcterms:W3CDTF">2013-08-30T13:36:36Z</dcterms:modified>
  <cp:category/>
  <cp:version/>
  <cp:contentType/>
  <cp:contentStatus/>
</cp:coreProperties>
</file>